
<file path=[Content_Types].xml><?xml version="1.0" encoding="utf-8"?>
<Types xmlns="http://schemas.openxmlformats.org/package/2006/content-types">
  <Default Extension="bin" ContentType="application/vnd.openxmlformats-officedocument.spreadsheetml.printerSettings"/>
  <Override PartName="/xl/revisions/revisionLog1.xml" ContentType="application/vnd.openxmlformats-officedocument.spreadsheetml.revisionLog+xml"/>
  <Override PartName="/xl/theme/theme1.xml" ContentType="application/vnd.openxmlformats-officedocument.theme+xml"/>
  <Override PartName="/xl/styles.xml" ContentType="application/vnd.openxmlformats-officedocument.spreadsheetml.styles+xml"/>
  <Override PartName="/xl/revisions/userNames.xml" ContentType="application/vnd.openxmlformats-officedocument.spreadsheetml.userNam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revisions/revisionHeaders.xml" ContentType="application/vnd.openxmlformats-officedocument.spreadsheetml.revisionHeader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105" windowWidth="15120" windowHeight="8010"/>
  </bookViews>
  <sheets>
    <sheet name="Лист1" sheetId="1" r:id="rId1"/>
    <sheet name="Лист2" sheetId="2" r:id="rId2"/>
    <sheet name="Лист3" sheetId="3" r:id="rId3"/>
  </sheets>
  <definedNames>
    <definedName name="_xlnm._FilterDatabase" localSheetId="0" hidden="1">Лист1!$A$51:$BV$91</definedName>
    <definedName name="Z_1BA62882_6469_49BB_8B91_95C0730DF0E4_.wvu.Cols" localSheetId="0" hidden="1">Лист1!$C:$C</definedName>
    <definedName name="Z_1BA62882_6469_49BB_8B91_95C0730DF0E4_.wvu.FilterData" localSheetId="0" hidden="1">Лист1!$A$51:$BV$91</definedName>
    <definedName name="Z_20CF4943_3C14_4C00_9178_FE8E5BC8583C_.wvu.Cols" localSheetId="0" hidden="1">Лист1!$C:$C</definedName>
    <definedName name="Z_20CF4943_3C14_4C00_9178_FE8E5BC8583C_.wvu.FilterData" localSheetId="0" hidden="1">Лист1!$A$51:$BV$91</definedName>
    <definedName name="Z_20CF4943_3C14_4C00_9178_FE8E5BC8583C_.wvu.Rows" localSheetId="0" hidden="1">Лист1!$7:$9,Лист1!$23:$25,Лист1!$30:$33,Лист1!$44:$45,Лист1!$47:$47</definedName>
    <definedName name="Z_2B629613_B1FB_4BD9_A3F8_8C833937E98D_.wvu.FilterData" localSheetId="0" hidden="1">Лист1!$A$51:$BV$91</definedName>
    <definedName name="Z_30766832_72A7_4542_A5F2_7481ED360AFA_.wvu.FilterData" localSheetId="0" hidden="1">Лист1!$A$51:$BV$91</definedName>
    <definedName name="Z_31FAFD2D_32A6_4DC9_8B50_B6CFE79B658B_.wvu.FilterData" localSheetId="0" hidden="1">Лист1!$A$51:$BV$91</definedName>
    <definedName name="Z_3E411C00_664F_4D88_8567_F126C94435E3_.wvu.FilterData" localSheetId="0" hidden="1">Лист1!$A$51:$BV$91</definedName>
    <definedName name="Z_3FD5640A_196A_4EC9_8417_82E5C4460B17_.wvu.Cols" localSheetId="0" hidden="1">Лист1!$C:$C</definedName>
    <definedName name="Z_3FD5640A_196A_4EC9_8417_82E5C4460B17_.wvu.FilterData" localSheetId="0" hidden="1">Лист1!$A$51:$BV$91</definedName>
    <definedName name="Z_3FD5640A_196A_4EC9_8417_82E5C4460B17_.wvu.Rows" localSheetId="0" hidden="1">Лист1!$6:$50,Лист1!$57:$57,Лист1!$62:$62</definedName>
    <definedName name="Z_51984617_031D_4788_98D2_DD5A37CFCEE3_.wvu.FilterData" localSheetId="0" hidden="1">Лист1!$A$51:$BV$91</definedName>
    <definedName name="Z_5D12E209_2EB3_478A_80F0_11F81729DCCB_.wvu.FilterData" localSheetId="0" hidden="1">Лист1!$A$51:$BV$91</definedName>
    <definedName name="Z_600F2C60_EA37_4B8C_874D_EC8084FBF252_.wvu.FilterData" localSheetId="0" hidden="1">Лист1!$A$51:$BV$91</definedName>
    <definedName name="Z_618F781F_63BA_4F01_9297_ED759BFC6A64_.wvu.FilterData" localSheetId="0" hidden="1">Лист1!$A$51:$BV$91</definedName>
    <definedName name="Z_684EA184_0946_4603_8A5A_F6ECD68DAAB6_.wvu.FilterData" localSheetId="0" hidden="1">Лист1!$A$51:$BV$91</definedName>
    <definedName name="Z_741ADAEA_5F05_4F86_B92F_250114604175_.wvu.FilterData" localSheetId="0" hidden="1">Лист1!$A$51:$BV$91</definedName>
    <definedName name="Z_7D6CF7F7_EE28_4B84_9232_98844B71A728_.wvu.FilterData" localSheetId="0" hidden="1">Лист1!$A$51:$BV$91</definedName>
    <definedName name="Z_89941230_CE84_4DCD_BE5E_C1F3C9CD3DE7_.wvu.FilterData" localSheetId="0" hidden="1">Лист1!$A$51:$BV$91</definedName>
    <definedName name="Z_89BDE619_2B98_46A4_9871_A686A0F3D754_.wvu.Cols" localSheetId="0" hidden="1">Лист1!$C:$C</definedName>
    <definedName name="Z_89BDE619_2B98_46A4_9871_A686A0F3D754_.wvu.FilterData" localSheetId="0" hidden="1">Лист1!$A$51:$BV$91</definedName>
    <definedName name="Z_8F978A83_9F47_40DB_B0B7_8263BEFE9D38_.wvu.Cols" localSheetId="0" hidden="1">Лист1!$C:$C</definedName>
    <definedName name="Z_8F978A83_9F47_40DB_B0B7_8263BEFE9D38_.wvu.FilterData" localSheetId="0" hidden="1">Лист1!$A$51:$BV$91</definedName>
    <definedName name="Z_8F978A83_9F47_40DB_B0B7_8263BEFE9D38_.wvu.Rows" localSheetId="0" hidden="1">Лист1!$7:$9,Лист1!$23:$25,Лист1!$30:$33,Лист1!$44:$45,Лист1!$47:$47,Лист1!$57:$57,Лист1!$62:$62</definedName>
    <definedName name="Z_97E56D8C_8709_4598_B3E6_637D154D7EC3_.wvu.Cols" localSheetId="0" hidden="1">Лист1!$C:$C</definedName>
    <definedName name="Z_97E56D8C_8709_4598_B3E6_637D154D7EC3_.wvu.FilterData" localSheetId="0" hidden="1">Лист1!$A$51:$BV$91</definedName>
    <definedName name="Z_97E56D8C_8709_4598_B3E6_637D154D7EC3_.wvu.PrintArea" localSheetId="0" hidden="1">Лист1!$A$1:$M$91</definedName>
    <definedName name="Z_9EC8B4E4_E934_4822_93BB_B0ED960A702A_.wvu.FilterData" localSheetId="0" hidden="1">Лист1!$A$51:$BV$91</definedName>
    <definedName name="Z_A0B4695E_0437_4A17_AF47_E1CCD386B913_.wvu.FilterData" localSheetId="0" hidden="1">Лист1!$A$51:$BV$91</definedName>
    <definedName name="Z_A8D81704_ADF3_4050_8807_C928D38B9A34_.wvu.FilterData" localSheetId="0" hidden="1">Лист1!$A$51:$BV$91</definedName>
    <definedName name="Z_AA20A371_FCC9_4226_BE1A_79AABD216D2D_.wvu.Cols" localSheetId="0" hidden="1">Лист1!$C:$C</definedName>
    <definedName name="Z_AA20A371_FCC9_4226_BE1A_79AABD216D2D_.wvu.FilterData" localSheetId="0" hidden="1">Лист1!$A$51:$BV$91</definedName>
    <definedName name="Z_AA20A371_FCC9_4226_BE1A_79AABD216D2D_.wvu.Rows" localSheetId="0" hidden="1">Лист1!$5:$49</definedName>
    <definedName name="Z_B453BA50_CF79_4833_B4A8_66E65A25152E_.wvu.Cols" localSheetId="0" hidden="1">Лист1!$C:$C</definedName>
    <definedName name="Z_B453BA50_CF79_4833_B4A8_66E65A25152E_.wvu.FilterData" localSheetId="0" hidden="1">Лист1!$A$51:$BV$91</definedName>
    <definedName name="Z_B453BA50_CF79_4833_B4A8_66E65A25152E_.wvu.PrintArea" localSheetId="0" hidden="1">Лист1!$A$1:$M$91</definedName>
    <definedName name="Z_B60601B4_5A9A_4CF5_B8F9_E151D6F5C4A0_.wvu.Cols" localSheetId="0" hidden="1">Лист1!$C:$C</definedName>
    <definedName name="Z_B60601B4_5A9A_4CF5_B8F9_E151D6F5C4A0_.wvu.FilterData" localSheetId="0" hidden="1">Лист1!$A$51:$BV$91</definedName>
    <definedName name="Z_B60601B4_5A9A_4CF5_B8F9_E151D6F5C4A0_.wvu.Rows" localSheetId="0" hidden="1">Лист1!$7:$9,Лист1!$23:$25,Лист1!$30:$33,Лист1!$44:$45,Лист1!$47:$47,Лист1!$57:$57,Лист1!$62:$62</definedName>
    <definedName name="Z_C624DBAD_3640_4D9F_AA52_65E7395060BC_.wvu.FilterData" localSheetId="0" hidden="1">Лист1!$A$51:$BV$91</definedName>
    <definedName name="Z_D455594D_257C_484C_B212_2AB88F43DDF7_.wvu.FilterData" localSheetId="0" hidden="1">Лист1!$A$51:$BV$91</definedName>
    <definedName name="Z_E478E1F9_95AD_4C5F_ACB2_F4581C68F1A8_.wvu.FilterData" localSheetId="0" hidden="1">Лист1!$A$51:$BV$91</definedName>
    <definedName name="Z_E4B806E6_2B3A_4306_984D_FF469114A773_.wvu.Cols" localSheetId="0" hidden="1">Лист1!$C:$C</definedName>
    <definedName name="Z_E4B806E6_2B3A_4306_984D_FF469114A773_.wvu.FilterData" localSheetId="0" hidden="1">Лист1!$A$51:$BV$91</definedName>
    <definedName name="Z_EFCB864A_FA92_4E0F_9933_9177D2AEC58D_.wvu.FilterData" localSheetId="0" hidden="1">Лист1!$A$51:$BV$91</definedName>
    <definedName name="Z_F28303FC_C3C4_4C34_8417_AE8FC0ABAAD1_.wvu.FilterData" localSheetId="0" hidden="1">Лист1!$A$51:$BV$91</definedName>
    <definedName name="Z_F4833C49_0BD0_4AD2_877D_300840BEF3AB_.wvu.FilterData" localSheetId="0" hidden="1">Лист1!$A$51:$BV$91</definedName>
    <definedName name="Z_FA4EE928_7B3B_4E1F_8DE3_1B2E0713C483_.wvu.FilterData" localSheetId="0" hidden="1">Лист1!$A$51:$BV$91</definedName>
  </definedNames>
  <calcPr calcId="125725"/>
  <customWorkbookViews>
    <customWorkbookView name="02-2215 - Личное представление" guid="{E4B806E6-2B3A-4306-984D-FF469114A773}" mergeInterval="0" personalView="1" maximized="1" xWindow="1" yWindow="1" windowWidth="1916" windowHeight="850" activeSheetId="1"/>
    <customWorkbookView name="02-2222 - Личное представление" guid="{97E56D8C-8709-4598-B3E6-637D154D7EC3}" mergeInterval="0" personalView="1" maximized="1" xWindow="1" yWindow="1" windowWidth="1916" windowHeight="850" activeSheetId="1"/>
    <customWorkbookView name="02-2210 - Личное представление" guid="{3FD5640A-196A-4EC9-8417-82E5C4460B17}" mergeInterval="0" personalView="1" maximized="1" xWindow="1" yWindow="1" windowWidth="1916" windowHeight="804" activeSheetId="1"/>
    <customWorkbookView name="02-2212 - Личное представление" guid="{8F978A83-9F47-40DB-B0B7-8263BEFE9D38}" mergeInterval="0" personalView="1" maximized="1" xWindow="1" yWindow="1" windowWidth="1276" windowHeight="579" activeSheetId="1"/>
    <customWorkbookView name="02-2217 - Личное представление" guid="{1BA62882-6469-49BB-8B91-95C0730DF0E4}" mergeInterval="0" personalView="1" maximized="1" xWindow="1" yWindow="1" windowWidth="1690" windowHeight="792" activeSheetId="1"/>
    <customWorkbookView name="02-2219 - Личное представление" guid="{B453BA50-CF79-4833-B4A8-66E65A25152E}" mergeInterval="0" personalView="1" maximized="1" xWindow="1" yWindow="1" windowWidth="1721" windowHeight="788" activeSheetId="1"/>
    <customWorkbookView name="02-2202 - Личное представление" guid="{B60601B4-5A9A-4CF5-B8F9-E151D6F5C4A0}" mergeInterval="0" personalView="1" maximized="1" xWindow="1" yWindow="1" windowWidth="1920" windowHeight="720" activeSheetId="1"/>
    <customWorkbookView name="02-2214 - Личное представление" guid="{AA20A371-FCC9-4226-BE1A-79AABD216D2D}" mergeInterval="0" personalView="1" maximized="1" xWindow="1" yWindow="1" windowWidth="1920" windowHeight="827" activeSheetId="1"/>
    <customWorkbookView name="02-2223 - Личное представление" guid="{89BDE619-2B98-46A4-9871-A686A0F3D754}" mergeInterval="0" personalView="1" maximized="1" xWindow="1" yWindow="1" windowWidth="1920" windowHeight="815" activeSheetId="1"/>
    <customWorkbookView name="02-2211 - Личное представление" guid="{20CF4943-3C14-4C00-9178-FE8E5BC8583C}" mergeInterval="0" personalView="1" maximized="1" xWindow="1" yWindow="1" windowWidth="1916" windowHeight="804" activeSheetId="1"/>
  </customWorkbookViews>
</workbook>
</file>

<file path=xl/calcChain.xml><?xml version="1.0" encoding="utf-8"?>
<calcChain xmlns="http://schemas.openxmlformats.org/spreadsheetml/2006/main">
  <c r="K88" i="1"/>
  <c r="K87" l="1"/>
  <c r="K49"/>
  <c r="L81"/>
  <c r="J49" l="1"/>
  <c r="L77"/>
  <c r="K89" l="1"/>
  <c r="J100"/>
</calcChain>
</file>

<file path=xl/sharedStrings.xml><?xml version="1.0" encoding="utf-8"?>
<sst xmlns="http://schemas.openxmlformats.org/spreadsheetml/2006/main" count="250" uniqueCount="202">
  <si>
    <t xml:space="preserve">   </t>
  </si>
  <si>
    <t>№ п/п</t>
  </si>
  <si>
    <t>Наименование мероприятия</t>
  </si>
  <si>
    <t>Ответственный исполнитель</t>
  </si>
  <si>
    <t>Срок реализации</t>
  </si>
  <si>
    <t>Проект нормативного правового акта или иной документ</t>
  </si>
  <si>
    <t>Целевой показатель</t>
  </si>
  <si>
    <t>Значение целевого показателя</t>
  </si>
  <si>
    <t>Бюджетный эффект от реализации мероприятий, тыс.рублей</t>
  </si>
  <si>
    <t>2016 год</t>
  </si>
  <si>
    <t>1.      Мероприятия по росту доходов бюджета муниципального образования</t>
  </si>
  <si>
    <t>Пересмотреть величину корректирующего коэффициента К2, применяемого при исчислении единого налога на вмененный доход для отдельных видов деятельности, в сторону увеличения</t>
  </si>
  <si>
    <t>Исполнено</t>
  </si>
  <si>
    <t>Решение Думы Кондинского района от 17 сентября 2014 года № 483 «О  системе налогообложения в виде единого налога на вмененный доход для отдельных видов деятельности на территории Кондинского района»</t>
  </si>
  <si>
    <t>Отношение дополнительно поступивших доходов в виде единого налога на вмененный доход для отдельных видов деятельности (ЕНВДдоп) к плановому показателю доходов в виде единого налога на вмененный доход для отдельных видов деятельности (ЕНВДплан), утвержденному решением о бюджете муниципального образования Кондинский район на соответствующий год, ЕНВДдоп/ЕНВДплан*100%, %</t>
  </si>
  <si>
    <t>Внести изменения в перечень муниципального имущества, предназначенного к приватизации в 2015 году и в плановый период 2015 и 2016 годов</t>
  </si>
  <si>
    <t>Комитет по управлению муниципальным имуществом администрации Кондинского района</t>
  </si>
  <si>
    <t>31 декабря 2016 года</t>
  </si>
  <si>
    <t>Решение Думы Кондинского района «О внесении изменений в решение Думы Кондинского района от 17 сентября 2014 года № 487 «Об утверждении прогнозного плана приватизации муниципального имущества Кондинского района на 2015-2017 годы»</t>
  </si>
  <si>
    <t>Количество объектов, дополнительно вносимых в план приватизации, единиц</t>
  </si>
  <si>
    <t xml:space="preserve">Провести мероприятия по выявлению фактов использования земельных участков без правоустанавливающих документов </t>
  </si>
  <si>
    <t>В течении года</t>
  </si>
  <si>
    <t>Постановление администрации Кондинского района «Об утверждении Положения о муниципальном земельном контроле»</t>
  </si>
  <si>
    <t xml:space="preserve">Количество выявленных земельных участков, используемых без правоустанавливающих документов, единиц </t>
  </si>
  <si>
    <t>Постановление администрации Кондинского района «Об утверждении административного регламента функции по  осуществлению муниципального земельного контроля»</t>
  </si>
  <si>
    <t>Выявление используемых не по целевому назначению (неиспользуемых) земель сельскохозяйственного назначения для применения к ним повышенной ставки налога</t>
  </si>
  <si>
    <t>В течение года</t>
  </si>
  <si>
    <t>Принятие нормативного правового акта или иного документа не требуется</t>
  </si>
  <si>
    <t>Выявленная площадь земель сельскохозяйственного назначения, используемая не по целевому назначению (неиспользуемая), га</t>
  </si>
  <si>
    <t>Принять меры, направленные на погашение просроченной дебиторской задолженности по поступлениям в бюджет неналоговых доходов</t>
  </si>
  <si>
    <t>Администрация Кондинского района</t>
  </si>
  <si>
    <t>Документы, оформляемые в результате претензионной и исковой работы</t>
  </si>
  <si>
    <t xml:space="preserve">Отношение количества должников (КДо), в отношении которых организована претензионная и исковая работа, к общему количеству должников (КД), КДо/КД*100, %  </t>
  </si>
  <si>
    <t>Расширить перечень и объемы платных услуг, оказываемых казенными учреждениями Кондинского района в соответствии с их Уставами, а также пересмотреть действующий порядок определения платы за оказание услуг (выполнение работ), с определением эффективного уровня рентабельности</t>
  </si>
  <si>
    <t>Управление образования администрации Кондинского района</t>
  </si>
  <si>
    <t xml:space="preserve">Постоянно </t>
  </si>
  <si>
    <t>Постановление администрации Кондинского района «О внесении изменений в постановление администрации Кондинского района «О стоимости платных услуг, оказываемых муниципальным казенным образовательным учреждением»</t>
  </si>
  <si>
    <t>Увеличение стоимости платных услуг на величину индекса-дефлятора, %</t>
  </si>
  <si>
    <t>Управление культуры и молодежной политики администрации Кондинского района</t>
  </si>
  <si>
    <t>Постоянно</t>
  </si>
  <si>
    <t>Постановление администрации Кондинского района от 1 июля 2014 года № 1272 «Об утверждении тарифов на платные услуги, оказываемые МУК «Кондинская МЦБС»</t>
  </si>
  <si>
    <t xml:space="preserve">Ежегодное расширение объема платных услуг, % </t>
  </si>
  <si>
    <t>Заключить соглашения о сотрудничестве в сфере жилищного строительства</t>
  </si>
  <si>
    <t>Соглашения о сотрудничестве</t>
  </si>
  <si>
    <t>Количество заключенных соглашений о сотрудничестве, единиц</t>
  </si>
  <si>
    <t xml:space="preserve">Проанализировать эффективность осуществляемых ранее мер поддержки и стимулирования деятельности субъектов малого предпринимательства </t>
  </si>
  <si>
    <t>Постановление администрации Кондинского района от 16 декабря 2013 года № 2703 «О муниципальной программе Кондинского района «Комплексное социально-экономическое развитие Кондинского района на 2014-2016 годы и на период до 2020 года»</t>
  </si>
  <si>
    <t>Количество созданных (сохраненных) рабочих мест, единиц</t>
  </si>
  <si>
    <t>До 01.06.2016</t>
  </si>
  <si>
    <t>Увеличение объема поступлений доходов от родительской платы (тыс.руб)</t>
  </si>
  <si>
    <t>Мероприятия, по которым определить бюджетный эффект не представляется возможным</t>
  </si>
  <si>
    <t>Обеспечить выявление юридических лиц, не состоящих на налоговом учете по месту нахождения обособленного подразделения</t>
  </si>
  <si>
    <t>Комитет по финансам и налоговой политике администрации Кондинского района</t>
  </si>
  <si>
    <t>Распоряжение администрации  Кондинского района от 28.03.2014 года № 112-р «О мерах, обеспечивающих постановку на учет в налоговом органе юридических лиц по месту их фактического нахождения и осуществления предпринимательской деятельности»</t>
  </si>
  <si>
    <t xml:space="preserve">Поступление в консолидированный  бюджет муниципального образования Кондинский район доходов в виде налога на доходы физических лиц, уплачиваемого выявленными юридическими лицами </t>
  </si>
  <si>
    <t>Провести необходимую работу с налогоплательщиками по сокращению и ликвидации задолженности по налоговым платежам, в том числе по начисленным штрафным санкциям</t>
  </si>
  <si>
    <t xml:space="preserve">По мере поступления информации о задолженности по налоговым платежам, в том числе по начисленным штрафным санкциям </t>
  </si>
  <si>
    <t>Протокол заседания комиссии по мобилизации дополнительных доходов в бюджет муниципального образования Кондинский район, письмо Комитета по финансам и налоговой политике администрации Кондинского района</t>
  </si>
  <si>
    <t>Сокращение и ликвидация задолженности по налоговым платежам, в том числе по начисленным штрафным санкциям</t>
  </si>
  <si>
    <t xml:space="preserve">Провести мероприятия по снижению неформальной занятости и легализации «серой» заработной платы, повышению собираемости страховых взносов во внебюджетные фонды </t>
  </si>
  <si>
    <t>План мероприятий, направленных на снижение неформальной занятости и легализацию «серой» заработной платы, повышение собираемости страховых взносов во внебюджетные фонды</t>
  </si>
  <si>
    <t xml:space="preserve">Повышение поступлений налога на доходы физических лиц в результате снижения численности экономически активных лиц, находящихся в трудоспособном возрасте, не осуществляющих трудовую деятельность, повышение поступлений страховых взносов во внебюджетные фонды </t>
  </si>
  <si>
    <t xml:space="preserve">Обеспечить реализацию мероприятий согласно распоряжению Правительства Ханты-Мансийского автономного округа - Югры от 19.12.2014 года № 691-рп «О Плане мероприятий по повышению роли имущественных налогов в формировании бюджета Ханты-Мансийского автономного округа - Югры и бюджетов муниципальных образований Ханты-Мансийского автономного округа - Югры на 2015-2017 годы» </t>
  </si>
  <si>
    <t>Управление архитектуры и градостроительства администрации Кондинского района</t>
  </si>
  <si>
    <t>Оптимизация расходов на финансовое обеспечение выполнения муниципального задания (%)</t>
  </si>
  <si>
    <t>постоянно</t>
  </si>
  <si>
    <t>Приказ управления культуры и молодежной политики  от 31.10.2014 г. № 94-ОД</t>
  </si>
  <si>
    <t>Оптимизация расходов бюджета района (%) оплата текущих счетов за содержание учреждений за счет внебюджетных источников</t>
  </si>
  <si>
    <t>Реорганизационные мероприятия  в учреждениях дополнительного образования (создание филиала  детской школы искусств в пгт. Междуреченский  путем присоединения  музыкальной школы пгт. Мортка)</t>
  </si>
  <si>
    <t>Распоряжение администрации Кондинского района № 407-р от 31.08.2015 года «О реорганизации муниципального учреждения дополнительного образования «Детская музыкальная школа» пгт. Мортка в форме присоединения к муниципальному учреждению дополнительного образования «Детская школа искусств» пгт. Междуреченский</t>
  </si>
  <si>
    <t>Объем экономии расходов местного бюджета отрасли, %</t>
  </si>
  <si>
    <t>Сокращение ставок (ед.)</t>
  </si>
  <si>
    <t>Реорганизационные мероприятия  в учреждениях дополнительного образования (переименование должностей в учреждениях спорта директоров спортивных комплексов в заведующих спортивными комплексами в количестве 4 шт. единиц по филиалам СК Ягодный, СК Куминский, СК Луговой, СК Болчары)</t>
  </si>
  <si>
    <t>Реорганизационные мероприятия  в учреждениях дополнительного образования (оптимизация штатной численности в МАУДО «Центр дополнительного образования» сокращение 5 штатных единиц путем перевода в Междуреченскую СОШ)</t>
  </si>
  <si>
    <t>Штатное расписание в МАУДО «Центр дополнительного образования»</t>
  </si>
  <si>
    <t>Реорганизационные мероприятия в учреждениях образования (присоединение МКДОУ «Ивушка»с.Алтай к МКОУ Алтайская СОШ)</t>
  </si>
  <si>
    <t>Распоряжение администрации Кондинского района от 19 января 2015 года № 25-р «О реорганизации муниципального казенного дошкольного образовательного учреждения детский сад «Ивушка» в форме присоединения к муниципальному казенному общеобразовательному учреждению Алтайская средняя общеобразовательная школа»</t>
  </si>
  <si>
    <t>Реорганизационные мероприятия в учреждениях образования (присоединение МКДОУ «Золушка» п.Назарово  к МКОУ Чантырская СОШ)</t>
  </si>
  <si>
    <t>Распоряжение администрации Кондинского района от 26 января 2015 года № 59-р «О реорганизации муниципального казенного дошкольного образовательного учреждения детский сад «Золушка» в форме его присоединения к муниципальному казенному общеобразовательному учреждению Чантырская средняя общеобразовательная школа»</t>
  </si>
  <si>
    <t>Уменьшение расходов на формирование муниципального задания за счет поступления родительской платы за содержание в детских дошкольных учреждениях (на уровень инфляции)</t>
  </si>
  <si>
    <t xml:space="preserve">Управление образования администрации Кондинского района               </t>
  </si>
  <si>
    <t>до 01.06.2016 года</t>
  </si>
  <si>
    <t>Сокращение бюджетных расходов в связи с отменой социальных выплат (выплаты педагогическим работникам при выходе на пенсию)</t>
  </si>
  <si>
    <t>Постановление администрации Кондинского района от 30 декабря 2014 года № 2856 «О признании утратившим силу постановления администрации Кондинского района от 26 ноября 2013 года № 2525 «О предоставлении мер социальной поддержки руководящим и педагогическим работникам образовательных организаций»</t>
  </si>
  <si>
    <t xml:space="preserve">Объем экономии расходов местного бюджета отрасли, % </t>
  </si>
  <si>
    <t>2 299,2</t>
  </si>
  <si>
    <t>Реорганизационные мероприятия по ГРБС Дума Кондинского района</t>
  </si>
  <si>
    <t>Дума Кондинского района</t>
  </si>
  <si>
    <t>Распоряжение</t>
  </si>
  <si>
    <t>Сокращение ставок (ед)</t>
  </si>
  <si>
    <t>Оптимизационные мероприятия в связи с отменой  дополнительной платы за  совмещение должностей, при исполнении обязанностей временно отсутствующего работника</t>
  </si>
  <si>
    <t xml:space="preserve">Комитет по финансам и налоговой политике администрации Кондинского района, </t>
  </si>
  <si>
    <t>Комитет по управлению муниципальным имуществом администрации Кондинского района,</t>
  </si>
  <si>
    <t>Управление образования администрации Кондинского района,</t>
  </si>
  <si>
    <t>Муниципальное учреждение Управление капитального строительства Кондинского района,</t>
  </si>
  <si>
    <t>Управление жилищно-коммунального хозяйства администрации Кондинского района</t>
  </si>
  <si>
    <t>Постановление администрации Кондинского района «О внесении изменений в постановление администрации Кондинского района от 30 августа 2013 года № 1847 «О дополнительной плате при совмещении должностей, исполнении обязанностей временно отсутствующего работника»</t>
  </si>
  <si>
    <t>Экономия расходов местного бюджета отрасли, тыс. рублей</t>
  </si>
  <si>
    <t>- по муниципальным должностям: глава района, председатель Думы Кондинского района и «высшим» должностям муниципальной службы  на 10 %;</t>
  </si>
  <si>
    <t>Администрация Кондинского района,</t>
  </si>
  <si>
    <t>Комитет по финансам и налоговой политике администрации Кондинского района, Комитет по управлению муниципальным имуществом администрации Кондинского района,</t>
  </si>
  <si>
    <t xml:space="preserve">Управление жилищно-коммунального хозяйства администрации Кондинского района </t>
  </si>
  <si>
    <t>Решение Думы Кондинского района от 29 декабря 2015 года № 32 «О внесении изменений в решение Думы Кондинского района от 21 апреля 2011 года № 81 «Об утверждении Положения о размерах и условиях оплаты труда выборных должностных лиц, осуществляющих свои полномочия на постоянной основе и муниципальных служащих органов местного самоуправления Кондинского района»</t>
  </si>
  <si>
    <t>Оптимизация расходов бюджета района по отношению к уровню 2015 года, тыс. рублей</t>
  </si>
  <si>
    <t>Аналитическая информация</t>
  </si>
  <si>
    <t>Сокращение расходов бюджета на содержание работников бухгалтерий  учреждений, путем создания межведомственной централизованной бухгалтерии и передачи муниципальными учреждениями функций по ведению бухгалтерского учета и составлению отчетности.</t>
  </si>
  <si>
    <t>Комитет по финансам и налоговой политике администрации Кондинского</t>
  </si>
  <si>
    <t>Проект распоряжения администрации Кондинского района «Об утверждении плана мероприятий по созданию муниципального казенного учреждения Межведомственная централизованная бухгалтерия»</t>
  </si>
  <si>
    <t>Сокращение расходов к уровню                  2015 года (тыс. руб.)</t>
  </si>
  <si>
    <t>Сокращение расходов бюджета района  на субсидии организациям транспортного комплекса, осуществляющим перевозку пассажиров  и багажа на межпоселенческих маршрутах Кондинского района</t>
  </si>
  <si>
    <t xml:space="preserve">Постановление администрации Кондинского района «Об утверждении производственной программы пассажирских перевозок на 2016 год»; </t>
  </si>
  <si>
    <t>Транспортная  подвижность населения Кондинского района в межмуниципальном сообщении, количество поездок/ 1 жителя/год</t>
  </si>
  <si>
    <t>Постановление администрации Кондинского района «О внесении изменений в постановление администрации Кондинского района от 26 декабря 2013 года № 2832 «О муниципальной программе «Развитие транспортной системы Кондинского района на 2014-2016 годы и на период до 2020 года»</t>
  </si>
  <si>
    <t>Органы исполнительной власти, структурные подразделения администрации Кондинского района, получатели бюджетных средств</t>
  </si>
  <si>
    <t>Итого по мероприятиям  оптимизации расходов бюджета муниципального образования Кондинский район</t>
  </si>
  <si>
    <t>Снижение долговой нагрузки по привлекаемым бюджетным кредитам в рамках досрочного завоза</t>
  </si>
  <si>
    <t xml:space="preserve">Комитет по финансам и налоговой политике администрации Кондинского района </t>
  </si>
  <si>
    <t xml:space="preserve">Сокращение объемов продукции, поставляемой в рамках досрочного завоза (тонн) </t>
  </si>
  <si>
    <t>2.1</t>
  </si>
  <si>
    <t>2.2</t>
  </si>
  <si>
    <t>2.3</t>
  </si>
  <si>
    <t>2.4</t>
  </si>
  <si>
    <t>2.5</t>
  </si>
  <si>
    <t>2.6</t>
  </si>
  <si>
    <t>2.7</t>
  </si>
  <si>
    <t>2.8</t>
  </si>
  <si>
    <t>2.9</t>
  </si>
  <si>
    <t>2.10</t>
  </si>
  <si>
    <t>2.11</t>
  </si>
  <si>
    <t>2.12</t>
  </si>
  <si>
    <t>2.13</t>
  </si>
  <si>
    <t>2.14</t>
  </si>
  <si>
    <t>2.15</t>
  </si>
  <si>
    <t>3.1</t>
  </si>
  <si>
    <r>
      <t>3.</t>
    </r>
    <r>
      <rPr>
        <b/>
        <sz val="7"/>
        <color theme="1"/>
        <rFont val="Times New Roman"/>
        <family val="1"/>
        <charset val="204"/>
      </rPr>
      <t xml:space="preserve">     </t>
    </r>
    <r>
      <rPr>
        <b/>
        <sz val="12"/>
        <color theme="1"/>
        <rFont val="Times New Roman"/>
        <family val="1"/>
        <charset val="204"/>
      </rPr>
      <t>Мероприятия по сокращению муниципального долга муниципального образования и расходов на его обслуживание</t>
    </r>
  </si>
  <si>
    <t>В целях оптимизации расходов бюджета в сфере закупок товаров, работ, услуг для обеспечения нужд Кондинского района:
- при осуществлении закупок преимущественно использовать  конкурентные способы определения поставщиков (исполнителей, подрядчиков).</t>
  </si>
  <si>
    <t>2.      Мероприятия по оптимизации расходов бюджета муниципального образования</t>
  </si>
  <si>
    <t>1</t>
  </si>
  <si>
    <t>2</t>
  </si>
  <si>
    <t>3</t>
  </si>
  <si>
    <t>4</t>
  </si>
  <si>
    <t>5</t>
  </si>
  <si>
    <t>6</t>
  </si>
  <si>
    <t>7</t>
  </si>
  <si>
    <t>8</t>
  </si>
  <si>
    <t>9</t>
  </si>
  <si>
    <t>10</t>
  </si>
  <si>
    <t>11</t>
  </si>
  <si>
    <t>12</t>
  </si>
  <si>
    <t>13</t>
  </si>
  <si>
    <t>Постановление администрации Кондинского района от 29.09.2015 года № 1058 «О внесении изменений в постановление администрации Кондинского района от 05 мая 2014 года № 846 «Об утверждении примерного положения об оплате и стимулировании труда работников муниципальных учреждений физической культуры и спорта Кондинского района в новой редакции»</t>
  </si>
  <si>
    <t>Уведомление о снятии с учета российской организации в налоговом органе 30.06.2015 г.</t>
  </si>
  <si>
    <t>Уведомление о снятии с учета российской организации в налоговом органе 01.07.2015 г.</t>
  </si>
  <si>
    <t>-по «высшим» должностям муниципальной службы: руководитель аппарата Думы-начальник отдела, председатель комитета, начальник управления администрации района  на 5% ;</t>
  </si>
  <si>
    <t>-Снижения размера единовременной выплаты при предоставлении ежегодного оплачиваемого отпуска с 3,5 месячных ФОТ до 2,5 месячных ФОТ для всех категорий муниципальных служащих.</t>
  </si>
  <si>
    <t>Управление культуры  администрации Кондинского района</t>
  </si>
  <si>
    <t xml:space="preserve">Управление культуры администрации Кондинского района, </t>
  </si>
  <si>
    <t>Проведена оптимизация путем уменьшения количества межпоселенческих рейсов ООО "Автоконд" на 628 рейсов; снижение стоимости 1 рейса на выполняемых маршрутах от заявленной стоимости к принятой на 2 %. Уточнена потребность в количестве воздушных рейсов по муниципальным маршрутам в границах Кондинского района.</t>
  </si>
  <si>
    <t>Ежегодный пересмотр родительской платы за услугу присмотра и ухода в учреждениях, реализующих программу дошкольного образования</t>
  </si>
  <si>
    <t>Реорганизационные мероприятия  в учреждениях подведомственных Комитету физической культуры и спорта администрации Кондинского района (Сокращение штатных единиц)</t>
  </si>
  <si>
    <t>Комитет физической культуры и спорта администрации Кондинского района</t>
  </si>
  <si>
    <t>до 01.05.2016 года</t>
  </si>
  <si>
    <t>Приказ комитета физической культуры и спорта администрации Кондинского района от 24 февраля 2016 года «О проведении организационно-штатных мероприятий»</t>
  </si>
  <si>
    <t>1 октября 2016 года</t>
  </si>
  <si>
    <t>Комитет экономического развития администрации Кондинского района</t>
  </si>
  <si>
    <r>
      <t>Всего по мероприятиям по росту доходов и оптимизации расходов бюджета</t>
    </r>
    <r>
      <rPr>
        <sz val="12"/>
        <color theme="1"/>
        <rFont val="Times New Roman"/>
        <family val="1"/>
        <charset val="204"/>
      </rPr>
      <t xml:space="preserve"> </t>
    </r>
    <r>
      <rPr>
        <b/>
        <sz val="12"/>
        <color theme="1"/>
        <rFont val="Times New Roman"/>
        <family val="1"/>
        <charset val="204"/>
      </rPr>
      <t>муниципального образования Кондинский район</t>
    </r>
  </si>
  <si>
    <t>Обоснование исполнения мероприятия</t>
  </si>
  <si>
    <t>На основании приказа Комитета физической культуры и спорта администрации Кондинского района от 24 февраля 2016 года № 7 «О проведении организационно-штатных мероприятий» сокращено 24 штатных единицы в учреждениях подведомственных Комитету физической культуры и спорта администрации Кондинского района</t>
  </si>
  <si>
    <t>Комитет физической культуры и спорта администрации Кондинского района,</t>
  </si>
  <si>
    <t>Сокращение расходов бюджета района на содержание органов местного самоуправления в части:
- снижения  размера денежного вознаграждения выборных должностных лиц, осуществляющих свои полномочия на постоянной основе и должностных окладов по должностям муниципальной службы учреждаемых для исполнения полномочий Думы Кондинского района, главы Кондинского района, для исполнения полномочий местной администрации Кондинского района:</t>
  </si>
  <si>
    <t>за 2016 год реализация мероприятий согласно распоряжению Правительства Ханты-Мансийского автономного округа - Югры от 19.12.2014 года № 691-рп «О Плане мероприятий по повышению роли имущественных налогов в формировании бюджета Ханты-Мансийского автономного округа - Югры и бюджетов муниципальных образований Ханты-Мансийского автономного округа - Югры на 2015-2017 годы» выполняются в указанные сроки.</t>
  </si>
  <si>
    <t xml:space="preserve">Информация об ожидаемой оценке исполнения плана мероприятий по росту доходов, оптимизации расходов бюджета и сокращению муниципального долга муниципального образования Кондинский район на 2016 год </t>
  </si>
  <si>
    <t>Бюджетный эффект  в сфере закупок товаров, работ, услуг запланирован с учетом средств бюджета автономного округа</t>
  </si>
  <si>
    <t>По итогам 2016 года заключено 48 соглашений о сотрудничестве, в связи с увеличением объема субсидии атономного округа на реализацию подпрограммы "Содействие развитию жилищного строительства"</t>
  </si>
  <si>
    <t>Главные распорядители и получатели бюджетных средств при заключении контрактов на выполнение работ срок которых превышает 30 дней в условия контракта прописывают обязанность исполнителя зарегистрировать обособленное подразделение предприятия.
Работа проведена с охранными предприятиями, предприятиями проводившими ремонтные работы</t>
  </si>
  <si>
    <t>3.2</t>
  </si>
  <si>
    <t>Снижение долговой нагрузки по привлекаемым бюджетным кредитам на покрытие дефицита бюджета</t>
  </si>
  <si>
    <t xml:space="preserve">Решение Думы Кондинского района от 01 ноября 2016  № 170 «О внесении изменений в решение Думы Кондинского района 
от 29 декабря 2015 года № 30 «О бюджете муниципального образования Кондинский район на 2016 год»
</t>
  </si>
  <si>
    <t>эффект  по обслуживанию муниципального долга по итогам 2016 года в связи с принятием решения Думы о досрочном погашении бюджетного кредита в ПАО "Совкомбанк" по договору №29/2015 от 24.06.2015 года в размере 21826,0 тыс.рублей и бюджетного кредита в Депфин по договору №9/03-16 от 02.09.2016 года в размере 75126,0 тыс.рублей.</t>
  </si>
  <si>
    <r>
      <t xml:space="preserve">Бюджетный эффект от реализации мероприятий </t>
    </r>
    <r>
      <rPr>
        <b/>
        <u/>
        <sz val="11"/>
        <color rgb="FFFF0000"/>
        <rFont val="Times New Roman"/>
        <family val="1"/>
        <charset val="204"/>
      </rPr>
      <t>за 2016 год</t>
    </r>
    <r>
      <rPr>
        <sz val="11"/>
        <color theme="1"/>
        <rFont val="Times New Roman"/>
        <family val="1"/>
        <charset val="204"/>
      </rPr>
      <t>, тыс.рублей</t>
    </r>
  </si>
  <si>
    <t>Исполнение значения целевого показателя на 01.01.2017</t>
  </si>
  <si>
    <t xml:space="preserve">С 01.01.2017 года </t>
  </si>
  <si>
    <t>Администрация Кондинского района (Комитет несырьевого сектора экономики и поддержки предпринимательства)</t>
  </si>
  <si>
    <t xml:space="preserve">Постановление администрации Кондинского района от 16 декабря 2013 года № 2703 «О муниципальной программе Кондинского района «Комплексное социально-экономическое развитие Кондинского района на 2014-2016 годы и на период до 2020 года».  </t>
  </si>
  <si>
    <t>06.12.2016 года внесены изменения в Решение Думы Кондинского района от 17 сентября 2014 года № 483 «О  системе налогообложения в виде единого налога на вмененный доход для отдельных видов деятельности на территории Кондинского района". Предусмотрено увеличение корректирующих коэффициентов К2-1, К2-6 на 0,1 %  применяемого при исчислении единого налога на вмененный доход для отдельных видов деятельности, и приведение в соответствии с Общероссийским классификатором видов экономической деятельности. Бюджетный эффект будет получен в 2017 году. Общее количество  плательщиков по состоянию на 01.01.2017 года составляет 488, в сравнении с АППГ увеличилось на 21%.  Не достижение целевого показателя вызвано  увеличением числа  налогоплательщиков,  пользующихся  вычетами по уплаченным страховым взносам в ПФ РФ, также увеличение налогоплательщиков предоставивших  декларации с суммой  налога  к уплате «0» ( увеличение по сравнению с АППГ на 39 %)</t>
  </si>
  <si>
    <t xml:space="preserve">1) Прочие доходы от компенсации затрат бюджетов муниципальных районов (доходы от долевого строительства):  За 2016 год направлено 79 претензии на сумму 1 033,8 тыс. рублей, 11 исковых заявлений на сумму 870,2тыс.рублей. По итогам 2016 года по претензионно-исковой работе получено 565,1 тыс.рублей.
2) Доходы от продажи квартир, находящихся в собственности муниципальных районов: За 2016 год направлено 5шт. претензии на сумму 1 350,5 тыс. рублей, 1 исковое заявление на сумму 77,2 тыс.рублей. По итогам 2016 года по претензионно-исковой работе получено 582,3 тыс.рублей.
3) Прочие поступления от использования имущества, находящегося в собственности муниципальных районов (служебный и коммерческий найм): За 2016 год подготовлены и направлены 79 претензий на общую сумму 731,1 тыс. рублей и 27 иск.заявлений на сумму 517,8 тыс. руб. По итогам  2016 года по претензионно-исковой работе получено 828,3 тыс.рублей.
4) Доходы от сдачи в аренду имущества, находящегося в оперативном управлении органов управления муниципальных районов и созданных ими учреждений (за исключением имущества муниципальных бюджетных и автономных учреждений): За отчетный период 2016 года подготовлены и направлены 108 претензии на сумму 2 980,5 тыс. рублей и 53 исковых заявлений на сумму 2 580,5 тыс. рублей. По итогам 2016 года по претензионно-исковой работе получено 1 708,3 тыс.рублей. 
5) 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межселенных территорий муниципальных районов и расположенные в границах городских и сельских поселений, а также средства от продажи права на заключение договоров аренды указанных земельных участков: За 2016 год подготовлены и направлены по вне поселениям 4 претензий на сумму 376,1 тыс. рублей. Оплата произведена полностью.                                                                                                                                                                                                  По городским поселениям выписано и направлено 59 претензий на сумму 22 349,1тыс. руб. из них получено на сумму 988,7тыс. руб. судебных решений  8шт. на сумму 2 937,3тыс. руб. из них получено 98,3тыс. руб.                                                                                                                                                                  По сельским территориям направлено 31 шт. претензий на сумму 222,3тыс. руб. и получено 54,6тыс. руб., судебных решений 14шт. на сумму 184,7тыс. руб.                                                                                                                                                      Направлена 1 претензия на сумму 18,9 тыс. руб. по земельному участку который  находится в муниципальной собственности района, оплата произведена полностью.                                                                                                                                            По итогам 2016 года по претензионно-исковой работе выписано и направлено всего 91 претензий на сумму 22 590,3тыс. руб.  из них получено 1 062,20 тыс. руб.,  и судебных решений 22шт. на сумму 3 122,0 тыс. руб.  из них получено 98,3тыс. руб.  </t>
  </si>
  <si>
    <t>Приказ Управления культуры и молодежной политики от 09 апреля 2014 года № 30-ОД "Об утверждении плана мероприятий по росту доходов и оптимизации расходов бюджета учреждений, подведомственных управлению культуры и молодёжной политики администрации Кондинского района" (оплата услуг связи, содержание объектов основных средств, заключение договоров на обслуживание программного обеспечения, оплата налогов по экологии. транспортный, приобретение канцтоваров, хоз. товаров).  Поступление по внебюджетной деятельности на 2016 год составит 7 133,1 тыс. руб., из них прямые расходы составят 3 339,1 тыс. руб. Неисполнение бюджетного эффекта произошло по причине уменьшения доли оказанныхплатных услуг в связи с уменьшением количества обучающихся на платных отделениях (группа РЭР)  в филиалах гп Мортка, гп Куминский, МОУ ДОД "ДМШ" гп. Кондинское. Также на 2016 год учреждениями культуры установлены приоритеты по максимальному обхвату детского населения из социально незащищенных слоев населения (льготная категория), в связи с этим были снижены цены, и частично переведены на бесплатную основу ряд мероприятий для детей, в том числе аттракционы. Снижено количество платных услуг дизайн-студии, художественного оформления, выездных мероприятий. Согласно анализа доходов и расходов кафе РДКИ , выручка выручка от услуги питания за ноябрь-декабрь 2016 года составила 1 076,2 т.р. прямые расходы составили 956,3 т.р. Снижение доходов от предоставления платных услуг в 2016 году по сравнению с 2015 годом произошло на 15%.</t>
  </si>
  <si>
    <t>Мероприятие исключено, в связи с тем, что земельные участки, которые находились на праве аренды  земельным налогом не облагаются. За 2016 год  выявлено 6 земельных участках из состава земель сельскохозяйственного назначения, неиспользуемые по назначению, общей площадью 371 га, в том числе 165 га, 141 га, 40,6 га, 34,6 га, 240,7 га находящиеся на праве аренды, 65 га - на праве пожизненного наследуемого владения.
Право аренды на земельные участки площадью 141 га и 165 га прекращено. Эти земельные участки (площадью 141 га и 165 га) переданы в аренду гражданам для сельскохозяйственного использования.
В отношении земельных участков площадью 40,6 га, 34,6 га, 240,7 га были поданы исковые заявления о принудительном прекроащении права аренды в связи с неиспользованием земель по назначению, решением Арбитражного суд в исках отказано.
Право пожизненного наследуемого владения на земельный участок площадью 65 га прекращено. Участок свободен и в дальнейшем может быть использован для сельскохозяйственных целей. Участок площадью 65 га облагался земельным налогом, но в связи с прекращением права земельный налог в дальнейшем взиматься не будет.
В 4 квартале выявлено 4 земельных участка, общей площадью 47,1 га, из состава земель сельскохозяйственного назначения, предоставленные гражданам для ведения крестьянского (фермерского) хозяйства, не используемые в соответствии с целевым назначением. Выявленные участки включены в план проведения проверок в рамакх осуществления муниципального земельного контроля на 2017 год.</t>
  </si>
  <si>
    <t>Мероприятие исключено. У должника отсутствует имущество и денежные средства для исполнения судебного решения (Фомин М.А)</t>
  </si>
  <si>
    <t>По данным налогового органа задолженность по налогам и сборам муниципальных, бюджетных учреждений Кондинского района по состоянию на 01.11.2016 года составила 62,5 тыс. рублей. С должниками проведена соответствующая работа по погашению задолженности и рекомендовано дальнейшее ее недопущение. В результате проводимых мероприятий задолженность будет полностью погашена. Информации о наличии задолженности по ссотоянию на 01.01.2017 года отсутствует</t>
  </si>
  <si>
    <t>Постановление администрации Кондинского района от 09 июня 2016 года № 883 «О внесении изменений в постановление администрации Кондинского района от 31 марта 2014 года № 600 «Об установлении платы, взимаемой с родителей (законных представителей) за присмотр и уход за детьми, осваивающими образовательные программы дошкольного образования в муниципальных учреждениях, осуществляющих образовательную деятельность»</t>
  </si>
  <si>
    <t xml:space="preserve">Всего в 2016 году внесены 5 изменений в план приватизации на 2016 год утвержденный решением Думы от 17.09.2014 №487 (Решениями Думы Кондинского района от 15.03.2016г. № 81, от 19.04.2016 г. № 105, от 28.06.2016 г. № 126, от 16.08.2016г. № 151, № 162 от 27.09.2016г.) План приватизации на 2016 год дополнен: 4 объектами недвижимого имущества, 13 объектами транспортных средств, 1 объектом – движимое имущество склад (металлоконструкция), Решением Думы 151 от 16.08.2016 включен перечень акции ОАО "ЮТЭК-Конда" в количестве 971353 обыкновенных акций. По итогам проведенных торгов, дополнительно реализовано 6 транспортных единиц, остальные торги признаны не состоявшимися по причине отсутствия заявок на участие в торгах, по 1 торгам дело передано в суд. </t>
  </si>
  <si>
    <t xml:space="preserve">За 2016 год выявлено 50 земельных участков используемых без правоустанавливающих документов, полученный эффект составил 177,25 тыс. руб., в том числе: в 1 квартале 2016 года выявлено и оформлено в собственность 7 земельных участков, на которых расположены здания, строения, находящиеся в собственности граждан и используемых без правоустанавливающих документот. Собственники зданий и строений привлечены к оформлению прав на земельные участки, сумма за выкуп данных участков составила 20,88 тыс. руб. 4 земельных участка, используемых собственниками в границах, превышающих отведенную площадь. Собственники участков привлечены к оформлению самовольно занимаемой площади земельных участков. Участки оформлены в собственность. Сумма за выкуп участков составила 22,61 тыс. руб.  
Во 2 квартале 2016 года выявлено 9 земельных участков, используемых без правоустанавливающих документов (земельные участки, на которых расположены здания, строения, находящиеся в собственности граждан). Все собственники привлечены к оформлению прав на землю, сумма за выкуп земельных участков составила - 32,82 руб., 2 земельных участка, используемых собственниками в границах, превышающих отведенную площадь. Собственники участков привлечены к оформлению самовольно занимаемой площади земельных участков, сумма за выкуп участков составит 12,47 тыс. руб.
В 3 квартале 2016 года выявлено: 12 земельных участков, используемых без правоустанавливающих документов (земельные участки, на которых расположены здания, строения, находящиеся в собственности граждан). Все собственники привлечены к оформлению прав на землю, сумма за выкуп земельных участков составила - 41,4 тыс. руб. 1 земельный участок, используемый собственниками в границах, превышающих отведенную площадь. Собственник участка привлечен к оформлению самовольно занимаемой площади. Процесс оформления не завершен,  сумма за выкуп участков составит 7,5 тыс. руб. 
В 4 квартале 2016 года выявлено:
- 13 земельных участков, используемых без правоустанавливающих документов (земельные участки, на которых расположены здания, строения, находящиеся в собственности граждан). Все собственники привлечены к оформлению прав на землю, сумма за выкуп земельных участков составила -36,69 тыс. руб.,
- 2 земельных участка, используемые собственниками в границах, превышающих отведенную площадь. Собственники участка привлечены к оформлению самовольно занимаемой площади.  Сумма за выкуп участков составит 2,88 тыс. руб. </t>
  </si>
  <si>
    <t>Выросло количество учреждений всех типов, оказываемых платные услуги (в 2015 годы -10, в 2016 году -11), вместе с тем, в связи со снижением платежеспособности населения снизилась потребность в оказываемых услугах. Рост объема собранных денежных средств произошел по причине изменений типа МАОУ "ДО "ЦДО" в казенное учреждение.</t>
  </si>
  <si>
    <t>Рабочими группами поселений организованы 228 встреч с работодателями, в ходе которых выявлено 77 нарушений трудового законодательства (в основном выплата  заработной платы  ниже размера минимальной заработной платы  в ХМАО-Югре).  По результатам деятельности  рабочих групп поселений устранены 68 нарушений трудового законодательства, выявлены 312 человек, находящихся в трудоспособном возрасте и не имеющих доходов, фактически работающих постоянно либо временно без оформления  трудовых отношений, из них легализовали трудовую деятельность (заключили трудовые договоры) 310 человек.</t>
  </si>
  <si>
    <t xml:space="preserve">Постановлением администрации Кондинского района от 30.12.2016 года № 2011 " О внесении изменений в постановление администрации Кондинского района от 05 февраля 2016 года № 244  «О мерах по реализации решения Думы Кондинского района от 29 декабря 2015 года № 30 «О бюджете муниципального образования Кондинский район на 2016 год» уменьшен бюджетный эффект. Проведенный анализ основных факторов, влияющих на поступление родительской платы в доход бюджета за 2016 года в сравнении с аналогичным периодом прошлого года, показал следующее:
1.) Отсутствует положительная динамика увеличения детей в ДОУ, так как всем детям, желающим посещать  ДОУ,  данная услуга предоставлена. Количество детей, посещающих дошкольные группы в казенных учреждениях, уменьшилось на 20 человек. 
2.)  В связи с тем, что размер платы ежегодно повышается, а доходы плательщиков  не растут, наблюдается незначительное  снижение количества дето дней посещения ДОУ по разным причинам. В результате средняя посещаемость снизилась на 2,4%. Как следствие уменьшения посещаемости, уменьшился объем начисленной родительской платы. 
3.) Увеличилось количество детей льготных категорий: 
- плата  с родителей не взимается в соответствии с п. 2 Постановления администрации Кондинского района № 600 от 31.03.2014 г. с изменениями  - на 5 человек;
- плата с родителей взимается частично в соответствии с п. 2.1. Постановления администрации Кондинского района № 600 от 31.03.2014 г. с изменениями – на 14 человек.
В результате увеличения количества детей льготных категорий поступление родительской платы в доход бюджета уменьшилось на 298 977,94 рублей (в расчете на год с учетом средней посещаемости).
4.) На разные сроки закрываются ДОУ на ремонт (от 2 недель в один год - до 2 месяцев в другой) - фактическое количество дней работы учреждения также влияет на количество собранных доходов.  
5.)  Объем поступивших средств  материнского  капитала в 2016 году уменьшился относительно поступления 2015 года на 496 338,71 рублей. Кроме того, в 2016 году возвращено в ПФР средств материнского семейного капитала на 136 177,24 рублей больше чем за аналогичный период прошлого года.     По итогам проведенной работы по взысканию дебиторской задолженности с родителями сумма полученного бюджетного эффекта увеличилась на 250,5 тыс.рублей.
</t>
  </si>
  <si>
    <t>эффект по итогам 2016 года в связи с принятием решения об отмене предоставления бюджетных кредитов на досрочный завоз каменного угля в населенные пункты района</t>
  </si>
  <si>
    <t xml:space="preserve">Приказ управления культуры и молодежной политики от 31 октября 2014 года № 80-ОД "Об организационно-штатных мероприятиях в связи с реорганизацией". Реорганизационные мероприятия  завершены 29.01.2016г. Внесены изменения в штатное расписание МУ ДО "ДШИ" в связи с принятием на работу сотрудников МОУ ДОД "ДМШ" гп. Мортка с 01.01.2016 года. Внесены изменения в штатное расписание МОУ ДОД "ДМШ" гп. Мортка в связи с увольнением сотрудников 31.12.2015 года. </t>
  </si>
  <si>
    <r>
      <t>В связи с изменениями, внесенными в постановление администрации Кондинского района от 05 мая 2014 года № 846 "Об утверждении примерного положения об оплате и стимулировании труда работников  муниципальных учреждений физической культуры и спорта Кондинского района в новой редакции» лица, занимающие должности директоров СК были уведомленны об существенных изменения оплаты труда 01.10.2015, с 01.12.2015 данным лицам начисляется заработная плата в соответствии с изменениями.</t>
    </r>
    <r>
      <rPr>
        <b/>
        <sz val="11"/>
        <color theme="1"/>
        <rFont val="Times New Roman"/>
        <family val="1"/>
        <charset val="204"/>
      </rPr>
      <t xml:space="preserve"> </t>
    </r>
  </si>
  <si>
    <t>Реорганизационные мероприятия завершены в 2015 году</t>
  </si>
  <si>
    <t xml:space="preserve">
Постановление администрации Кондинского района от 09.06.2016 № 883 " О внесении изменений в постановление администрации Кондинского района от 31 марта 2014 года № 600 «Об  установлении платы, взимаемой с родителей (законных представителей) за присмотр и уход за детьми, осваивающими образовательные программы дошкольного образования в муниципальных учреждениях, осуществляющих образовательную деятельность». Перевыполнение на 63,3 тыс. руб. связано со своевременным сбором родительской платы за содержание в детских дошкольных учреждениях.</t>
  </si>
  <si>
    <t>Срок продлен в  связи с изменением структуры администрации Кондинского района с 01.02.2017 года</t>
  </si>
</sst>
</file>

<file path=xl/styles.xml><?xml version="1.0" encoding="utf-8"?>
<styleSheet xmlns="http://schemas.openxmlformats.org/spreadsheetml/2006/main">
  <numFmts count="1">
    <numFmt numFmtId="164" formatCode="#,##0.0"/>
  </numFmts>
  <fonts count="16">
    <font>
      <sz val="11"/>
      <color theme="1"/>
      <name val="Calibri"/>
      <family val="2"/>
      <charset val="204"/>
      <scheme val="minor"/>
    </font>
    <font>
      <b/>
      <sz val="14"/>
      <color theme="1"/>
      <name val="Times New Roman"/>
      <family val="1"/>
      <charset val="204"/>
    </font>
    <font>
      <sz val="12"/>
      <color theme="1"/>
      <name val="Times New Roman"/>
      <family val="1"/>
      <charset val="204"/>
    </font>
    <font>
      <b/>
      <sz val="12"/>
      <color theme="1"/>
      <name val="Times New Roman"/>
      <family val="1"/>
      <charset val="204"/>
    </font>
    <font>
      <sz val="11"/>
      <color theme="1"/>
      <name val="Times New Roman"/>
      <family val="1"/>
      <charset val="204"/>
    </font>
    <font>
      <sz val="10"/>
      <color theme="1"/>
      <name val="Times New Roman"/>
      <family val="1"/>
      <charset val="204"/>
    </font>
    <font>
      <b/>
      <sz val="11"/>
      <color theme="1"/>
      <name val="Times New Roman"/>
      <family val="1"/>
      <charset val="204"/>
    </font>
    <font>
      <b/>
      <u/>
      <sz val="11"/>
      <color rgb="FFFF0000"/>
      <name val="Times New Roman"/>
      <family val="1"/>
      <charset val="204"/>
    </font>
    <font>
      <b/>
      <sz val="7"/>
      <color theme="1"/>
      <name val="Times New Roman"/>
      <family val="1"/>
      <charset val="204"/>
    </font>
    <font>
      <sz val="11"/>
      <name val="Times New Roman"/>
      <family val="1"/>
      <charset val="204"/>
    </font>
    <font>
      <sz val="12"/>
      <name val="Times New Roman"/>
      <family val="1"/>
      <charset val="204"/>
    </font>
    <font>
      <sz val="11"/>
      <name val="Calibri"/>
      <family val="2"/>
      <charset val="204"/>
      <scheme val="minor"/>
    </font>
    <font>
      <b/>
      <sz val="12"/>
      <name val="Times New Roman"/>
      <family val="1"/>
      <charset val="204"/>
    </font>
    <font>
      <b/>
      <sz val="16"/>
      <name val="Times New Roman"/>
      <family val="1"/>
      <charset val="204"/>
    </font>
    <font>
      <sz val="11"/>
      <color theme="1"/>
      <name val="Times New Roman"/>
      <family val="1"/>
      <charset val="204"/>
    </font>
    <font>
      <b/>
      <sz val="12"/>
      <name val="Times New Roman"/>
      <family val="1"/>
      <charset val="204"/>
    </font>
  </fonts>
  <fills count="3">
    <fill>
      <patternFill patternType="none"/>
    </fill>
    <fill>
      <patternFill patternType="gray125"/>
    </fill>
    <fill>
      <patternFill patternType="solid">
        <fgColor theme="0"/>
        <bgColor indexed="64"/>
      </patternFill>
    </fill>
  </fills>
  <borders count="18">
    <border>
      <left/>
      <right/>
      <top/>
      <bottom/>
      <diagonal/>
    </border>
    <border>
      <left style="medium">
        <color indexed="64"/>
      </left>
      <right/>
      <top/>
      <bottom/>
      <diagonal/>
    </border>
    <border>
      <left style="medium">
        <color rgb="FF000000"/>
      </left>
      <right/>
      <top/>
      <bottom style="medium">
        <color rgb="FF000000"/>
      </bottom>
      <diagonal/>
    </border>
    <border>
      <left style="medium">
        <color rgb="FF000000"/>
      </left>
      <right/>
      <top/>
      <bottom/>
      <diagonal/>
    </border>
    <border>
      <left style="thin">
        <color indexed="64"/>
      </left>
      <right style="thin">
        <color indexed="64"/>
      </right>
      <top style="thin">
        <color indexed="64"/>
      </top>
      <bottom style="thin">
        <color indexed="64"/>
      </bottom>
      <diagonal/>
    </border>
    <border>
      <left style="medium">
        <color rgb="FF000000"/>
      </left>
      <right/>
      <top style="medium">
        <color rgb="FF000000"/>
      </top>
      <bottom/>
      <diagonal/>
    </border>
    <border>
      <left/>
      <right/>
      <top style="thin">
        <color indexed="64"/>
      </top>
      <bottom/>
      <diagonal/>
    </border>
    <border>
      <left style="medium">
        <color rgb="FF000000"/>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s>
  <cellStyleXfs count="1">
    <xf numFmtId="0" fontId="0" fillId="0" borderId="0"/>
  </cellStyleXfs>
  <cellXfs count="189">
    <xf numFmtId="0" fontId="0" fillId="0" borderId="0" xfId="0"/>
    <xf numFmtId="0" fontId="0" fillId="2" borderId="0" xfId="0" applyFill="1"/>
    <xf numFmtId="0" fontId="0" fillId="2" borderId="0" xfId="0" applyFill="1" applyAlignment="1">
      <alignment wrapText="1"/>
    </xf>
    <xf numFmtId="49" fontId="1" fillId="2" borderId="0" xfId="0" applyNumberFormat="1" applyFont="1" applyFill="1" applyAlignment="1">
      <alignment horizontal="right"/>
    </xf>
    <xf numFmtId="0" fontId="0" fillId="2" borderId="11" xfId="0" applyFill="1" applyBorder="1" applyAlignment="1">
      <alignment wrapText="1"/>
    </xf>
    <xf numFmtId="0" fontId="0" fillId="2" borderId="11" xfId="0" applyFill="1" applyBorder="1"/>
    <xf numFmtId="0" fontId="0" fillId="2" borderId="0" xfId="0" applyNumberFormat="1" applyFill="1"/>
    <xf numFmtId="164" fontId="3" fillId="2" borderId="4" xfId="0" applyNumberFormat="1" applyFont="1" applyFill="1" applyBorder="1" applyAlignment="1">
      <alignment horizontal="center" vertical="top" wrapText="1"/>
    </xf>
    <xf numFmtId="0" fontId="2" fillId="2" borderId="4" xfId="0" applyFont="1" applyFill="1" applyBorder="1"/>
    <xf numFmtId="164" fontId="2" fillId="2" borderId="8" xfId="0" applyNumberFormat="1" applyFont="1" applyFill="1" applyBorder="1" applyAlignment="1">
      <alignment wrapText="1"/>
    </xf>
    <xf numFmtId="164" fontId="2" fillId="2" borderId="9" xfId="0" applyNumberFormat="1" applyFont="1" applyFill="1" applyBorder="1" applyAlignment="1">
      <alignment wrapText="1"/>
    </xf>
    <xf numFmtId="164" fontId="2" fillId="2" borderId="11" xfId="0" applyNumberFormat="1" applyFont="1" applyFill="1" applyBorder="1" applyAlignment="1">
      <alignment wrapText="1"/>
    </xf>
    <xf numFmtId="164" fontId="10" fillId="2" borderId="8" xfId="0" applyNumberFormat="1" applyFont="1" applyFill="1" applyBorder="1" applyAlignment="1">
      <alignment wrapText="1"/>
    </xf>
    <xf numFmtId="164" fontId="10" fillId="2" borderId="9" xfId="0" applyNumberFormat="1" applyFont="1" applyFill="1" applyBorder="1" applyAlignment="1">
      <alignment wrapText="1"/>
    </xf>
    <xf numFmtId="164" fontId="10" fillId="2" borderId="11" xfId="0" applyNumberFormat="1" applyFont="1" applyFill="1" applyBorder="1" applyAlignment="1">
      <alignment wrapText="1"/>
    </xf>
    <xf numFmtId="49" fontId="1" fillId="2" borderId="0" xfId="0" applyNumberFormat="1" applyFont="1" applyFill="1" applyAlignment="1">
      <alignment horizontal="left" vertical="center"/>
    </xf>
    <xf numFmtId="4" fontId="0" fillId="2" borderId="8" xfId="0" applyNumberFormat="1" applyFill="1" applyBorder="1" applyAlignment="1">
      <alignment horizontal="center" vertical="center" wrapText="1"/>
    </xf>
    <xf numFmtId="4" fontId="0" fillId="2" borderId="9" xfId="0" applyNumberFormat="1" applyFill="1" applyBorder="1" applyAlignment="1">
      <alignment horizontal="center" vertical="center" wrapText="1"/>
    </xf>
    <xf numFmtId="0" fontId="0" fillId="2" borderId="4" xfId="0" applyFill="1" applyBorder="1" applyAlignment="1">
      <alignment horizontal="center" vertical="center"/>
    </xf>
    <xf numFmtId="0" fontId="4" fillId="2" borderId="0" xfId="0" applyFont="1" applyFill="1" applyBorder="1" applyAlignment="1">
      <alignment horizontal="center" vertical="top" wrapText="1"/>
    </xf>
    <xf numFmtId="0" fontId="9" fillId="2" borderId="4" xfId="0" applyFont="1" applyFill="1" applyBorder="1" applyAlignment="1">
      <alignment vertical="top" wrapText="1"/>
    </xf>
    <xf numFmtId="164" fontId="4" fillId="2" borderId="4" xfId="0" applyNumberFormat="1" applyFont="1" applyFill="1" applyBorder="1" applyAlignment="1">
      <alignment horizontal="center" vertical="top" wrapText="1"/>
    </xf>
    <xf numFmtId="0" fontId="4" fillId="2" borderId="4" xfId="0" applyFont="1" applyFill="1" applyBorder="1" applyAlignment="1">
      <alignment vertical="top" wrapText="1"/>
    </xf>
    <xf numFmtId="49" fontId="4" fillId="2" borderId="2" xfId="0" applyNumberFormat="1" applyFont="1" applyFill="1" applyBorder="1" applyAlignment="1">
      <alignment vertical="top" wrapText="1"/>
    </xf>
    <xf numFmtId="0" fontId="4" fillId="2" borderId="4" xfId="0" applyFont="1" applyFill="1" applyBorder="1" applyAlignment="1">
      <alignment horizontal="left" vertical="top" wrapText="1"/>
    </xf>
    <xf numFmtId="0" fontId="0" fillId="2" borderId="4" xfId="0" applyFill="1" applyBorder="1" applyAlignment="1">
      <alignment vertical="top" wrapText="1"/>
    </xf>
    <xf numFmtId="0" fontId="0" fillId="2" borderId="4" xfId="0" applyFill="1" applyBorder="1"/>
    <xf numFmtId="0" fontId="0" fillId="2" borderId="11" xfId="0" applyFill="1" applyBorder="1" applyAlignment="1">
      <alignment horizontal="center" vertical="top" wrapText="1"/>
    </xf>
    <xf numFmtId="0" fontId="0" fillId="2" borderId="9" xfId="0" applyFill="1" applyBorder="1" applyAlignment="1">
      <alignment horizontal="center" vertical="top" wrapText="1"/>
    </xf>
    <xf numFmtId="0" fontId="9" fillId="2" borderId="4" xfId="0" applyFont="1" applyFill="1" applyBorder="1" applyAlignment="1">
      <alignment horizontal="center" vertical="top" wrapText="1"/>
    </xf>
    <xf numFmtId="2" fontId="9" fillId="2" borderId="17" xfId="0" applyNumberFormat="1" applyFont="1" applyFill="1" applyBorder="1" applyAlignment="1">
      <alignment horizontal="center" vertical="top" wrapText="1"/>
    </xf>
    <xf numFmtId="0" fontId="11" fillId="2" borderId="4" xfId="0" applyFont="1" applyFill="1" applyBorder="1" applyAlignment="1">
      <alignment horizontal="center" vertical="top" wrapText="1"/>
    </xf>
    <xf numFmtId="0" fontId="4" fillId="2" borderId="4" xfId="0" applyFont="1" applyFill="1" applyBorder="1" applyAlignment="1">
      <alignment vertical="top"/>
    </xf>
    <xf numFmtId="0" fontId="0" fillId="2" borderId="4" xfId="0" applyFill="1" applyBorder="1" applyAlignment="1">
      <alignment wrapText="1"/>
    </xf>
    <xf numFmtId="2" fontId="0" fillId="2" borderId="17" xfId="0" applyNumberFormat="1" applyFill="1" applyBorder="1" applyAlignment="1">
      <alignment wrapText="1"/>
    </xf>
    <xf numFmtId="0" fontId="0" fillId="2" borderId="4" xfId="0" applyFill="1" applyBorder="1" applyAlignment="1">
      <alignment horizontal="center"/>
    </xf>
    <xf numFmtId="4" fontId="4" fillId="2" borderId="4" xfId="0" applyNumberFormat="1" applyFont="1" applyFill="1" applyBorder="1" applyAlignment="1">
      <alignment vertical="top" wrapText="1"/>
    </xf>
    <xf numFmtId="0" fontId="14" fillId="2" borderId="4" xfId="0" applyFont="1" applyFill="1" applyBorder="1" applyAlignment="1">
      <alignment vertical="top"/>
    </xf>
    <xf numFmtId="0" fontId="6" fillId="2" borderId="4" xfId="0" applyFont="1" applyFill="1" applyBorder="1" applyAlignment="1">
      <alignment vertical="top" wrapText="1"/>
    </xf>
    <xf numFmtId="4" fontId="6" fillId="2" borderId="4" xfId="0" applyNumberFormat="1" applyFont="1" applyFill="1" applyBorder="1" applyAlignment="1">
      <alignment horizontal="center" vertical="top" wrapText="1"/>
    </xf>
    <xf numFmtId="4" fontId="4" fillId="2" borderId="8" xfId="0" applyNumberFormat="1" applyFont="1" applyFill="1" applyBorder="1" applyAlignment="1">
      <alignment horizontal="center" vertical="top" wrapText="1"/>
    </xf>
    <xf numFmtId="4" fontId="4" fillId="2" borderId="11" xfId="0" applyNumberFormat="1" applyFont="1" applyFill="1" applyBorder="1" applyAlignment="1">
      <alignment horizontal="center" vertical="top" wrapText="1"/>
    </xf>
    <xf numFmtId="4" fontId="4" fillId="2" borderId="9" xfId="0" applyNumberFormat="1" applyFont="1" applyFill="1" applyBorder="1" applyAlignment="1">
      <alignment horizontal="center" vertical="top" wrapText="1"/>
    </xf>
    <xf numFmtId="4" fontId="4" fillId="2" borderId="4" xfId="0" applyNumberFormat="1" applyFont="1" applyFill="1" applyBorder="1" applyAlignment="1">
      <alignment horizontal="center" vertical="top" wrapText="1"/>
    </xf>
    <xf numFmtId="4" fontId="10" fillId="2" borderId="4" xfId="0" applyNumberFormat="1" applyFont="1" applyFill="1" applyBorder="1" applyAlignment="1">
      <alignment horizontal="center" vertical="center" wrapText="1"/>
    </xf>
    <xf numFmtId="164" fontId="12" fillId="2" borderId="4" xfId="0" applyNumberFormat="1" applyFont="1" applyFill="1" applyBorder="1" applyAlignment="1">
      <alignment horizontal="center" vertical="top" wrapText="1"/>
    </xf>
    <xf numFmtId="49" fontId="0" fillId="2" borderId="0" xfId="0" applyNumberFormat="1" applyFill="1" applyAlignment="1">
      <alignment wrapText="1"/>
    </xf>
    <xf numFmtId="49" fontId="3" fillId="2" borderId="0" xfId="0" applyNumberFormat="1" applyFont="1" applyFill="1" applyAlignment="1">
      <alignment horizontal="center"/>
    </xf>
    <xf numFmtId="0" fontId="13" fillId="2" borderId="0" xfId="0" applyFont="1" applyFill="1" applyBorder="1" applyAlignment="1">
      <alignment horizontal="center" vertical="top" wrapText="1"/>
    </xf>
    <xf numFmtId="2" fontId="0" fillId="2" borderId="0" xfId="0" applyNumberFormat="1" applyFill="1"/>
    <xf numFmtId="4" fontId="2" fillId="2" borderId="4" xfId="0" applyNumberFormat="1" applyFont="1" applyFill="1" applyBorder="1" applyAlignment="1">
      <alignment vertical="top" wrapText="1"/>
    </xf>
    <xf numFmtId="49" fontId="2" fillId="2" borderId="0" xfId="0" applyNumberFormat="1" applyFont="1" applyFill="1"/>
    <xf numFmtId="49" fontId="0" fillId="2" borderId="0" xfId="0" applyNumberFormat="1" applyFill="1"/>
    <xf numFmtId="4" fontId="0" fillId="2" borderId="0" xfId="0" applyNumberFormat="1" applyFill="1"/>
    <xf numFmtId="0" fontId="2" fillId="2" borderId="4" xfId="0" applyFont="1" applyFill="1" applyBorder="1" applyAlignment="1">
      <alignment vertical="top" wrapText="1"/>
    </xf>
    <xf numFmtId="164" fontId="2" fillId="2" borderId="8" xfId="0" applyNumberFormat="1" applyFont="1" applyFill="1" applyBorder="1" applyAlignment="1">
      <alignment vertical="center"/>
    </xf>
    <xf numFmtId="164" fontId="2" fillId="2" borderId="11" xfId="0" applyNumberFormat="1" applyFont="1" applyFill="1" applyBorder="1" applyAlignment="1">
      <alignment vertical="center"/>
    </xf>
    <xf numFmtId="164" fontId="2" fillId="2" borderId="9" xfId="0" applyNumberFormat="1" applyFont="1" applyFill="1" applyBorder="1" applyAlignment="1">
      <alignment vertical="center"/>
    </xf>
    <xf numFmtId="164" fontId="10" fillId="2" borderId="4" xfId="0" applyNumberFormat="1" applyFont="1" applyFill="1" applyBorder="1" applyAlignment="1">
      <alignment horizontal="center" wrapText="1"/>
    </xf>
    <xf numFmtId="164" fontId="15" fillId="2" borderId="4" xfId="0" applyNumberFormat="1" applyFont="1" applyFill="1" applyBorder="1" applyAlignment="1">
      <alignment horizontal="center" vertical="top" wrapText="1"/>
    </xf>
    <xf numFmtId="0" fontId="4" fillId="2" borderId="8" xfId="0" applyFont="1" applyFill="1" applyBorder="1" applyAlignment="1">
      <alignment horizontal="center" vertical="top" wrapText="1"/>
    </xf>
    <xf numFmtId="0" fontId="4" fillId="2" borderId="9" xfId="0" applyFont="1" applyFill="1" applyBorder="1" applyAlignment="1">
      <alignment horizontal="center" vertical="top" wrapText="1"/>
    </xf>
    <xf numFmtId="0" fontId="4" fillId="2" borderId="9" xfId="0" applyFont="1" applyFill="1" applyBorder="1" applyAlignment="1">
      <alignment horizontal="left" vertical="top" wrapText="1"/>
    </xf>
    <xf numFmtId="0" fontId="4" fillId="2" borderId="11" xfId="0" applyFont="1" applyFill="1" applyBorder="1" applyAlignment="1">
      <alignment horizontal="left" vertical="top" wrapText="1"/>
    </xf>
    <xf numFmtId="0" fontId="2" fillId="2" borderId="4" xfId="0" applyFont="1" applyFill="1" applyBorder="1" applyAlignment="1">
      <alignment horizontal="center" vertical="top" wrapText="1"/>
    </xf>
    <xf numFmtId="0" fontId="0" fillId="2" borderId="4" xfId="0" applyFill="1" applyBorder="1" applyAlignment="1">
      <alignment horizontal="center" vertical="top" wrapText="1"/>
    </xf>
    <xf numFmtId="0" fontId="2" fillId="2" borderId="4" xfId="0" applyFont="1" applyFill="1" applyBorder="1" applyAlignment="1">
      <alignment vertical="top" wrapText="1"/>
    </xf>
    <xf numFmtId="0" fontId="3" fillId="2" borderId="0" xfId="0" applyFont="1" applyFill="1" applyBorder="1" applyAlignment="1">
      <alignment horizontal="center" vertical="top" wrapText="1"/>
    </xf>
    <xf numFmtId="0" fontId="4" fillId="2" borderId="4" xfId="0" applyFont="1" applyFill="1" applyBorder="1" applyAlignment="1">
      <alignment horizontal="center" vertical="top" wrapText="1"/>
    </xf>
    <xf numFmtId="49" fontId="4" fillId="2" borderId="4" xfId="0" applyNumberFormat="1" applyFont="1" applyFill="1" applyBorder="1" applyAlignment="1">
      <alignment vertical="top" wrapText="1"/>
    </xf>
    <xf numFmtId="49" fontId="4" fillId="2" borderId="3" xfId="0" applyNumberFormat="1" applyFont="1" applyFill="1" applyBorder="1" applyAlignment="1">
      <alignment vertical="top" wrapText="1"/>
    </xf>
    <xf numFmtId="49" fontId="2" fillId="2" borderId="4" xfId="0" applyNumberFormat="1" applyFont="1" applyFill="1" applyBorder="1" applyAlignment="1">
      <alignment vertical="top" wrapText="1"/>
    </xf>
    <xf numFmtId="0" fontId="2" fillId="2" borderId="4" xfId="0" applyFont="1" applyFill="1" applyBorder="1" applyAlignment="1">
      <alignment horizontal="center" vertical="center" wrapText="1"/>
    </xf>
    <xf numFmtId="0" fontId="4" fillId="2" borderId="4" xfId="0" applyFont="1" applyFill="1" applyBorder="1" applyAlignment="1">
      <alignment horizontal="center" vertical="center" wrapText="1"/>
    </xf>
    <xf numFmtId="164" fontId="2" fillId="2" borderId="4" xfId="0" applyNumberFormat="1" applyFont="1" applyFill="1" applyBorder="1" applyAlignment="1">
      <alignment wrapText="1"/>
    </xf>
    <xf numFmtId="49" fontId="10" fillId="2" borderId="4" xfId="0" applyNumberFormat="1" applyFont="1" applyFill="1" applyBorder="1" applyAlignment="1">
      <alignment vertical="top" wrapText="1"/>
    </xf>
    <xf numFmtId="0" fontId="10" fillId="2" borderId="4" xfId="0" applyFont="1" applyFill="1" applyBorder="1" applyAlignment="1">
      <alignment vertical="top" wrapText="1"/>
    </xf>
    <xf numFmtId="164" fontId="10" fillId="2" borderId="4" xfId="0" applyNumberFormat="1" applyFont="1" applyFill="1" applyBorder="1" applyAlignment="1">
      <alignment wrapText="1"/>
    </xf>
    <xf numFmtId="0" fontId="10" fillId="2" borderId="4" xfId="0" applyFont="1" applyFill="1" applyBorder="1" applyAlignment="1">
      <alignment horizontal="center" wrapText="1"/>
    </xf>
    <xf numFmtId="0" fontId="11" fillId="2" borderId="4" xfId="0" applyFont="1" applyFill="1" applyBorder="1" applyAlignment="1">
      <alignment vertical="top" wrapText="1"/>
    </xf>
    <xf numFmtId="0" fontId="10" fillId="2" borderId="4" xfId="0" applyFont="1" applyFill="1" applyBorder="1" applyAlignment="1">
      <alignment horizontal="center" vertical="center" wrapText="1"/>
    </xf>
    <xf numFmtId="0" fontId="0" fillId="2" borderId="4" xfId="0" applyFill="1" applyBorder="1" applyAlignment="1">
      <alignment horizontal="center" vertical="center" wrapText="1"/>
    </xf>
    <xf numFmtId="164" fontId="10" fillId="2" borderId="4" xfId="0" applyNumberFormat="1" applyFont="1" applyFill="1" applyBorder="1" applyAlignment="1">
      <alignment vertical="center" wrapText="1"/>
    </xf>
    <xf numFmtId="0" fontId="0" fillId="2" borderId="8" xfId="0" applyFill="1" applyBorder="1"/>
    <xf numFmtId="0" fontId="0" fillId="2" borderId="8" xfId="0" applyFill="1" applyBorder="1" applyAlignment="1">
      <alignment vertical="top" wrapText="1"/>
    </xf>
    <xf numFmtId="164" fontId="10" fillId="2" borderId="8" xfId="0" applyNumberFormat="1" applyFont="1" applyFill="1" applyBorder="1" applyAlignment="1">
      <alignment horizontal="center" vertical="center" wrapText="1"/>
    </xf>
    <xf numFmtId="164" fontId="10" fillId="2" borderId="11" xfId="0" applyNumberFormat="1" applyFont="1" applyFill="1" applyBorder="1" applyAlignment="1">
      <alignment horizontal="center" vertical="center" wrapText="1"/>
    </xf>
    <xf numFmtId="164" fontId="10" fillId="2" borderId="9" xfId="0" applyNumberFormat="1" applyFont="1" applyFill="1" applyBorder="1" applyAlignment="1">
      <alignment horizontal="center" vertical="center" wrapText="1"/>
    </xf>
    <xf numFmtId="0" fontId="10" fillId="2" borderId="4" xfId="0" applyFont="1" applyFill="1" applyBorder="1" applyAlignment="1">
      <alignment horizontal="left" vertical="top" wrapText="1"/>
    </xf>
    <xf numFmtId="0" fontId="10" fillId="2" borderId="4" xfId="0" applyFont="1" applyFill="1" applyBorder="1" applyAlignment="1">
      <alignment horizontal="left" vertical="top"/>
    </xf>
    <xf numFmtId="2" fontId="4" fillId="2" borderId="14" xfId="0" applyNumberFormat="1" applyFont="1" applyFill="1" applyBorder="1" applyAlignment="1">
      <alignment horizontal="center" vertical="top" wrapText="1"/>
    </xf>
    <xf numFmtId="164" fontId="4" fillId="2" borderId="17" xfId="0" applyNumberFormat="1" applyFont="1" applyFill="1" applyBorder="1" applyAlignment="1">
      <alignment horizontal="center" vertical="top" wrapText="1"/>
    </xf>
    <xf numFmtId="164" fontId="0" fillId="2" borderId="4" xfId="0" applyNumberFormat="1" applyFill="1" applyBorder="1" applyAlignment="1">
      <alignment horizontal="center" vertical="top" wrapText="1"/>
    </xf>
    <xf numFmtId="4" fontId="4" fillId="2" borderId="17" xfId="0" applyNumberFormat="1" applyFont="1" applyFill="1" applyBorder="1" applyAlignment="1">
      <alignment horizontal="center" vertical="top" wrapText="1"/>
    </xf>
    <xf numFmtId="2" fontId="4" fillId="2" borderId="17" xfId="0" applyNumberFormat="1" applyFont="1" applyFill="1" applyBorder="1" applyAlignment="1">
      <alignment horizontal="center" vertical="top" wrapText="1"/>
    </xf>
    <xf numFmtId="0" fontId="4" fillId="2" borderId="11" xfId="0" applyFont="1" applyFill="1" applyBorder="1" applyAlignment="1">
      <alignment horizontal="center" vertical="top" wrapText="1"/>
    </xf>
    <xf numFmtId="4" fontId="9" fillId="2" borderId="4" xfId="0" applyNumberFormat="1" applyFont="1" applyFill="1" applyBorder="1" applyAlignment="1">
      <alignment horizontal="center" vertical="top"/>
    </xf>
    <xf numFmtId="4" fontId="4" fillId="2" borderId="14" xfId="0" applyNumberFormat="1" applyFont="1" applyFill="1" applyBorder="1" applyAlignment="1">
      <alignment horizontal="center" vertical="top" wrapText="1"/>
    </xf>
    <xf numFmtId="4" fontId="6" fillId="2" borderId="17" xfId="0" applyNumberFormat="1" applyFont="1" applyFill="1" applyBorder="1" applyAlignment="1">
      <alignment horizontal="center" vertical="top" wrapText="1"/>
    </xf>
    <xf numFmtId="0" fontId="10" fillId="2" borderId="4" xfId="0" applyFont="1" applyFill="1" applyBorder="1" applyAlignment="1">
      <alignment horizontal="left" vertical="top" wrapText="1"/>
    </xf>
    <xf numFmtId="164" fontId="10" fillId="2" borderId="4" xfId="0" applyNumberFormat="1" applyFont="1" applyFill="1" applyBorder="1" applyAlignment="1">
      <alignment wrapText="1"/>
    </xf>
    <xf numFmtId="0" fontId="10" fillId="2" borderId="4" xfId="0" applyFont="1" applyFill="1" applyBorder="1" applyAlignment="1"/>
    <xf numFmtId="0" fontId="10" fillId="2" borderId="8" xfId="0" applyFont="1" applyFill="1" applyBorder="1" applyAlignment="1">
      <alignment vertical="top" wrapText="1"/>
    </xf>
    <xf numFmtId="0" fontId="10" fillId="2" borderId="11" xfId="0" applyFont="1" applyFill="1" applyBorder="1" applyAlignment="1">
      <alignment vertical="top"/>
    </xf>
    <xf numFmtId="0" fontId="10" fillId="2" borderId="9" xfId="0" applyFont="1" applyFill="1" applyBorder="1" applyAlignment="1">
      <alignment vertical="top"/>
    </xf>
    <xf numFmtId="0" fontId="10" fillId="2" borderId="11" xfId="0" applyFont="1" applyFill="1" applyBorder="1" applyAlignment="1">
      <alignment vertical="top" wrapText="1"/>
    </xf>
    <xf numFmtId="0" fontId="10" fillId="2" borderId="9" xfId="0" applyFont="1" applyFill="1" applyBorder="1" applyAlignment="1">
      <alignment vertical="top" wrapText="1"/>
    </xf>
    <xf numFmtId="0" fontId="2" fillId="2" borderId="8" xfId="0" applyFont="1" applyFill="1" applyBorder="1" applyAlignment="1">
      <alignment vertical="top" wrapText="1"/>
    </xf>
    <xf numFmtId="0" fontId="2" fillId="2" borderId="11" xfId="0" applyFont="1" applyFill="1" applyBorder="1" applyAlignment="1">
      <alignment vertical="top" wrapText="1"/>
    </xf>
    <xf numFmtId="0" fontId="2" fillId="2" borderId="9" xfId="0" applyFont="1" applyFill="1" applyBorder="1" applyAlignment="1">
      <alignment vertical="top" wrapText="1"/>
    </xf>
    <xf numFmtId="164" fontId="2" fillId="2" borderId="4" xfId="0" applyNumberFormat="1" applyFont="1" applyFill="1" applyBorder="1" applyAlignment="1">
      <alignment wrapText="1"/>
    </xf>
    <xf numFmtId="0" fontId="2" fillId="2" borderId="4" xfId="0" applyFont="1" applyFill="1" applyBorder="1" applyAlignment="1">
      <alignment vertical="top" wrapText="1"/>
    </xf>
    <xf numFmtId="164" fontId="10" fillId="2" borderId="8" xfId="0" applyNumberFormat="1" applyFont="1" applyFill="1" applyBorder="1" applyAlignment="1">
      <alignment horizontal="center" vertical="center" wrapText="1"/>
    </xf>
    <xf numFmtId="164" fontId="10" fillId="2" borderId="11" xfId="0" applyNumberFormat="1" applyFont="1" applyFill="1" applyBorder="1" applyAlignment="1">
      <alignment horizontal="center" vertical="center" wrapText="1"/>
    </xf>
    <xf numFmtId="164" fontId="10" fillId="2" borderId="9" xfId="0" applyNumberFormat="1" applyFont="1" applyFill="1" applyBorder="1" applyAlignment="1">
      <alignment horizontal="center" vertical="center" wrapText="1"/>
    </xf>
    <xf numFmtId="0" fontId="10" fillId="2" borderId="8" xfId="0" applyFont="1" applyFill="1" applyBorder="1" applyAlignment="1">
      <alignment horizontal="left" vertical="top" wrapText="1"/>
    </xf>
    <xf numFmtId="0" fontId="10" fillId="2" borderId="11" xfId="0" applyFont="1" applyFill="1" applyBorder="1" applyAlignment="1">
      <alignment horizontal="left" vertical="top" wrapText="1"/>
    </xf>
    <xf numFmtId="0" fontId="10" fillId="2" borderId="9" xfId="0" applyFont="1" applyFill="1" applyBorder="1" applyAlignment="1">
      <alignment horizontal="left" vertical="top" wrapText="1"/>
    </xf>
    <xf numFmtId="164" fontId="10" fillId="2" borderId="4" xfId="0" applyNumberFormat="1" applyFont="1" applyFill="1" applyBorder="1" applyAlignment="1">
      <alignment vertical="center" wrapText="1"/>
    </xf>
    <xf numFmtId="0" fontId="10" fillId="2" borderId="4" xfId="0" applyFont="1" applyFill="1" applyBorder="1" applyAlignment="1">
      <alignment horizontal="left" vertical="top" wrapText="1"/>
    </xf>
    <xf numFmtId="49" fontId="2" fillId="2" borderId="4" xfId="0" applyNumberFormat="1" applyFont="1" applyFill="1" applyBorder="1" applyAlignment="1">
      <alignment horizontal="center" vertical="top" wrapText="1"/>
    </xf>
    <xf numFmtId="0" fontId="2" fillId="2" borderId="4"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0" fillId="2" borderId="4" xfId="0" applyFill="1" applyBorder="1" applyAlignment="1">
      <alignment horizontal="center" vertical="center" wrapText="1"/>
    </xf>
    <xf numFmtId="0" fontId="2" fillId="2" borderId="4" xfId="0" applyFont="1" applyFill="1" applyBorder="1" applyAlignment="1">
      <alignment horizontal="center" vertical="center"/>
    </xf>
    <xf numFmtId="164" fontId="2" fillId="2" borderId="4" xfId="0" applyNumberFormat="1" applyFont="1" applyFill="1" applyBorder="1" applyAlignment="1">
      <alignment vertical="center" wrapText="1"/>
    </xf>
    <xf numFmtId="0" fontId="2" fillId="2" borderId="8" xfId="0" applyFont="1" applyFill="1" applyBorder="1" applyAlignment="1">
      <alignment horizontal="left" vertical="top" wrapText="1"/>
    </xf>
    <xf numFmtId="0" fontId="2" fillId="2" borderId="11" xfId="0" applyFont="1" applyFill="1" applyBorder="1" applyAlignment="1">
      <alignment horizontal="left" vertical="top" wrapText="1"/>
    </xf>
    <xf numFmtId="0" fontId="2" fillId="2" borderId="9" xfId="0" applyFont="1" applyFill="1" applyBorder="1" applyAlignment="1">
      <alignment horizontal="left" vertical="top" wrapText="1"/>
    </xf>
    <xf numFmtId="0" fontId="2" fillId="2" borderId="1" xfId="0" applyFont="1" applyFill="1" applyBorder="1" applyAlignment="1">
      <alignment horizontal="center" vertical="top" wrapText="1"/>
    </xf>
    <xf numFmtId="0" fontId="2" fillId="2" borderId="0" xfId="0" applyFont="1" applyFill="1" applyBorder="1" applyAlignment="1">
      <alignment horizontal="center" vertical="top" wrapText="1"/>
    </xf>
    <xf numFmtId="0" fontId="2" fillId="2" borderId="4" xfId="0" applyFont="1" applyFill="1" applyBorder="1" applyAlignment="1">
      <alignment vertical="center" wrapText="1"/>
    </xf>
    <xf numFmtId="1" fontId="2" fillId="2" borderId="4" xfId="0" applyNumberFormat="1" applyFont="1" applyFill="1" applyBorder="1" applyAlignment="1">
      <alignment vertical="center" wrapText="1"/>
    </xf>
    <xf numFmtId="0" fontId="10" fillId="2" borderId="4" xfId="0" applyFont="1" applyFill="1" applyBorder="1" applyAlignment="1">
      <alignment horizontal="center" vertical="center" wrapText="1"/>
    </xf>
    <xf numFmtId="49" fontId="10" fillId="2" borderId="4" xfId="0" applyNumberFormat="1" applyFont="1" applyFill="1" applyBorder="1" applyAlignment="1">
      <alignment vertical="top" wrapText="1"/>
    </xf>
    <xf numFmtId="0" fontId="10" fillId="2" borderId="4" xfId="0" applyFont="1" applyFill="1" applyBorder="1" applyAlignment="1">
      <alignment vertical="top" wrapText="1"/>
    </xf>
    <xf numFmtId="0" fontId="11" fillId="2" borderId="4" xfId="0" applyFont="1" applyFill="1" applyBorder="1" applyAlignment="1">
      <alignment vertical="center" wrapText="1"/>
    </xf>
    <xf numFmtId="0" fontId="10" fillId="2" borderId="4" xfId="0" applyFont="1" applyFill="1" applyBorder="1" applyAlignment="1">
      <alignment horizontal="center" wrapText="1"/>
    </xf>
    <xf numFmtId="4" fontId="10" fillId="2" borderId="4" xfId="0" applyNumberFormat="1" applyFont="1" applyFill="1" applyBorder="1" applyAlignment="1">
      <alignment horizontal="center" wrapText="1"/>
    </xf>
    <xf numFmtId="0" fontId="11" fillId="2" borderId="4" xfId="0" applyFont="1" applyFill="1" applyBorder="1" applyAlignment="1">
      <alignment vertical="top" wrapText="1"/>
    </xf>
    <xf numFmtId="0" fontId="12" fillId="2" borderId="4" xfId="0" applyFont="1" applyFill="1" applyBorder="1" applyAlignment="1">
      <alignment vertical="top" wrapText="1"/>
    </xf>
    <xf numFmtId="0" fontId="13" fillId="2" borderId="3" xfId="0" applyFont="1" applyFill="1" applyBorder="1" applyAlignment="1">
      <alignment horizontal="center" vertical="top" wrapText="1"/>
    </xf>
    <xf numFmtId="0" fontId="13" fillId="2" borderId="0" xfId="0" applyFont="1" applyFill="1" applyBorder="1" applyAlignment="1">
      <alignment horizontal="center" vertical="top" wrapText="1"/>
    </xf>
    <xf numFmtId="49" fontId="2" fillId="2" borderId="4" xfId="0" applyNumberFormat="1" applyFont="1" applyFill="1" applyBorder="1" applyAlignment="1">
      <alignment vertical="top" wrapText="1"/>
    </xf>
    <xf numFmtId="49" fontId="4" fillId="2" borderId="4" xfId="0" applyNumberFormat="1" applyFont="1" applyFill="1" applyBorder="1" applyAlignment="1">
      <alignment vertical="top" wrapText="1"/>
    </xf>
    <xf numFmtId="0" fontId="4" fillId="2" borderId="4" xfId="0" applyFont="1" applyFill="1" applyBorder="1" applyAlignment="1">
      <alignment horizontal="center" vertical="top" wrapText="1"/>
    </xf>
    <xf numFmtId="2" fontId="4" fillId="2" borderId="17" xfId="0" applyNumberFormat="1" applyFont="1" applyFill="1" applyBorder="1" applyAlignment="1">
      <alignment horizontal="center" vertical="top" wrapText="1"/>
    </xf>
    <xf numFmtId="2" fontId="4" fillId="2" borderId="4" xfId="0" applyNumberFormat="1" applyFont="1" applyFill="1" applyBorder="1" applyAlignment="1">
      <alignment horizontal="center" vertical="top" wrapText="1"/>
    </xf>
    <xf numFmtId="4" fontId="4" fillId="2" borderId="8" xfId="0" applyNumberFormat="1" applyFont="1" applyFill="1" applyBorder="1" applyAlignment="1">
      <alignment horizontal="center" vertical="center" wrapText="1"/>
    </xf>
    <xf numFmtId="4" fontId="4" fillId="2" borderId="9" xfId="0" applyNumberFormat="1" applyFont="1" applyFill="1" applyBorder="1" applyAlignment="1">
      <alignment horizontal="center" vertical="center" wrapText="1"/>
    </xf>
    <xf numFmtId="49" fontId="4" fillId="2" borderId="3" xfId="0" applyNumberFormat="1" applyFont="1" applyFill="1" applyBorder="1" applyAlignment="1">
      <alignment vertical="top" wrapText="1"/>
    </xf>
    <xf numFmtId="0" fontId="3" fillId="2" borderId="4" xfId="0" applyFont="1" applyFill="1" applyBorder="1" applyAlignment="1">
      <alignment vertical="top" wrapText="1"/>
    </xf>
    <xf numFmtId="49" fontId="4" fillId="2" borderId="4" xfId="0" applyNumberFormat="1" applyFont="1" applyFill="1" applyBorder="1" applyAlignment="1">
      <alignment horizontal="center" vertical="center" wrapText="1"/>
    </xf>
    <xf numFmtId="0" fontId="2" fillId="2" borderId="4" xfId="0" applyFont="1" applyFill="1" applyBorder="1" applyAlignment="1">
      <alignment horizontal="center" vertical="top" wrapText="1"/>
    </xf>
    <xf numFmtId="0" fontId="4" fillId="2" borderId="8" xfId="0" applyFont="1" applyFill="1" applyBorder="1" applyAlignment="1">
      <alignment horizontal="center" vertical="top" wrapText="1"/>
    </xf>
    <xf numFmtId="0" fontId="4" fillId="2" borderId="11" xfId="0" applyFont="1" applyFill="1" applyBorder="1" applyAlignment="1">
      <alignment horizontal="center" vertical="top" wrapText="1"/>
    </xf>
    <xf numFmtId="0" fontId="4" fillId="2" borderId="9" xfId="0" applyFont="1" applyFill="1" applyBorder="1" applyAlignment="1">
      <alignment horizontal="center" vertical="top" wrapText="1"/>
    </xf>
    <xf numFmtId="4" fontId="11" fillId="2" borderId="4" xfId="0" applyNumberFormat="1" applyFont="1" applyFill="1" applyBorder="1" applyAlignment="1">
      <alignment horizontal="center" vertical="center" wrapText="1"/>
    </xf>
    <xf numFmtId="2" fontId="9" fillId="2" borderId="4" xfId="0" applyNumberFormat="1" applyFont="1" applyFill="1" applyBorder="1" applyAlignment="1">
      <alignment horizontal="center" vertical="top" wrapText="1"/>
    </xf>
    <xf numFmtId="49" fontId="4" fillId="2" borderId="5" xfId="0" applyNumberFormat="1" applyFont="1" applyFill="1" applyBorder="1" applyAlignment="1">
      <alignment vertical="top" wrapText="1"/>
    </xf>
    <xf numFmtId="0" fontId="3" fillId="2" borderId="7" xfId="0" applyFont="1" applyFill="1" applyBorder="1" applyAlignment="1">
      <alignment horizontal="center" vertical="top" wrapText="1"/>
    </xf>
    <xf numFmtId="0" fontId="3" fillId="2" borderId="6" xfId="0" applyFont="1" applyFill="1" applyBorder="1" applyAlignment="1">
      <alignment horizontal="center" vertical="top" wrapText="1"/>
    </xf>
    <xf numFmtId="0" fontId="3" fillId="2" borderId="0" xfId="0" applyFont="1" applyFill="1" applyBorder="1" applyAlignment="1">
      <alignment horizontal="center" vertical="top" wrapText="1"/>
    </xf>
    <xf numFmtId="0" fontId="2" fillId="2" borderId="14" xfId="0" applyFont="1" applyFill="1" applyBorder="1" applyAlignment="1">
      <alignment horizontal="center" vertical="top" wrapText="1"/>
    </xf>
    <xf numFmtId="0" fontId="2" fillId="2" borderId="10" xfId="0" applyFont="1" applyFill="1" applyBorder="1" applyAlignment="1">
      <alignment horizontal="center" vertical="top" wrapText="1"/>
    </xf>
    <xf numFmtId="0" fontId="2" fillId="2" borderId="16" xfId="0" applyFont="1" applyFill="1" applyBorder="1" applyAlignment="1">
      <alignment horizontal="center" vertical="top" wrapText="1"/>
    </xf>
    <xf numFmtId="0" fontId="2" fillId="2" borderId="12" xfId="0" applyFont="1" applyFill="1" applyBorder="1" applyAlignment="1">
      <alignment horizontal="center" vertical="top" wrapText="1"/>
    </xf>
    <xf numFmtId="0" fontId="2" fillId="2" borderId="15" xfId="0" applyFont="1" applyFill="1" applyBorder="1" applyAlignment="1">
      <alignment horizontal="center" vertical="top" wrapText="1"/>
    </xf>
    <xf numFmtId="0" fontId="2" fillId="2" borderId="13" xfId="0" applyFont="1" applyFill="1" applyBorder="1" applyAlignment="1">
      <alignment horizontal="center" vertical="top" wrapText="1"/>
    </xf>
    <xf numFmtId="4" fontId="4" fillId="2" borderId="8" xfId="0" applyNumberFormat="1" applyFont="1" applyFill="1" applyBorder="1" applyAlignment="1">
      <alignment horizontal="center" vertical="top" wrapText="1"/>
    </xf>
    <xf numFmtId="4" fontId="4" fillId="2" borderId="11" xfId="0" applyNumberFormat="1" applyFont="1" applyFill="1" applyBorder="1" applyAlignment="1">
      <alignment horizontal="center" vertical="top" wrapText="1"/>
    </xf>
    <xf numFmtId="4" fontId="4" fillId="2" borderId="9" xfId="0" applyNumberFormat="1" applyFont="1" applyFill="1" applyBorder="1" applyAlignment="1">
      <alignment horizontal="center" vertical="top" wrapText="1"/>
    </xf>
    <xf numFmtId="4" fontId="4" fillId="2" borderId="17" xfId="0" applyNumberFormat="1" applyFont="1" applyFill="1" applyBorder="1" applyAlignment="1">
      <alignment horizontal="center" vertical="top" wrapText="1"/>
    </xf>
    <xf numFmtId="0" fontId="5" fillId="2" borderId="4" xfId="0" applyFont="1" applyFill="1" applyBorder="1" applyAlignment="1">
      <alignment horizontal="center" vertical="top" wrapText="1"/>
    </xf>
    <xf numFmtId="4" fontId="4" fillId="2" borderId="4" xfId="0" applyNumberFormat="1" applyFont="1" applyFill="1" applyBorder="1" applyAlignment="1">
      <alignment horizontal="center" vertical="top" wrapText="1"/>
    </xf>
    <xf numFmtId="4" fontId="9" fillId="2" borderId="17" xfId="0" applyNumberFormat="1" applyFont="1" applyFill="1" applyBorder="1" applyAlignment="1">
      <alignment horizontal="center" vertical="top" wrapText="1"/>
    </xf>
    <xf numFmtId="49" fontId="2" fillId="2" borderId="14" xfId="0" applyNumberFormat="1" applyFont="1" applyFill="1" applyBorder="1" applyAlignment="1">
      <alignment horizontal="center" vertical="top" wrapText="1"/>
    </xf>
    <xf numFmtId="49" fontId="2" fillId="2" borderId="10" xfId="0" applyNumberFormat="1" applyFont="1" applyFill="1" applyBorder="1" applyAlignment="1">
      <alignment horizontal="center" vertical="top" wrapText="1"/>
    </xf>
    <xf numFmtId="0" fontId="4" fillId="2" borderId="8" xfId="0" applyFont="1" applyFill="1" applyBorder="1" applyAlignment="1">
      <alignment horizontal="left" vertical="top" wrapText="1"/>
    </xf>
    <xf numFmtId="0" fontId="4" fillId="2" borderId="9" xfId="0" applyFont="1" applyFill="1" applyBorder="1" applyAlignment="1">
      <alignment horizontal="left" vertical="top" wrapText="1"/>
    </xf>
    <xf numFmtId="4" fontId="9" fillId="2" borderId="8" xfId="0" applyNumberFormat="1" applyFont="1" applyFill="1" applyBorder="1" applyAlignment="1">
      <alignment horizontal="center" vertical="top" wrapText="1"/>
    </xf>
    <xf numFmtId="4" fontId="9" fillId="2" borderId="11" xfId="0" applyNumberFormat="1" applyFont="1" applyFill="1" applyBorder="1" applyAlignment="1">
      <alignment horizontal="center" vertical="top" wrapText="1"/>
    </xf>
    <xf numFmtId="4" fontId="9" fillId="2" borderId="9" xfId="0" applyNumberFormat="1" applyFont="1" applyFill="1" applyBorder="1" applyAlignment="1">
      <alignment horizontal="center" vertical="top" wrapText="1"/>
    </xf>
    <xf numFmtId="0" fontId="4" fillId="2" borderId="11" xfId="0" applyFont="1" applyFill="1" applyBorder="1" applyAlignment="1">
      <alignment horizontal="left" vertical="top" wrapText="1"/>
    </xf>
    <xf numFmtId="0" fontId="4" fillId="2" borderId="8" xfId="0" applyFont="1" applyFill="1" applyBorder="1" applyAlignment="1">
      <alignment horizontal="left" wrapText="1"/>
    </xf>
    <xf numFmtId="0" fontId="4" fillId="2" borderId="9" xfId="0" applyFont="1" applyFill="1" applyBorder="1" applyAlignment="1">
      <alignment horizontal="left" wrapText="1"/>
    </xf>
    <xf numFmtId="0" fontId="0" fillId="2" borderId="8" xfId="0" applyFill="1" applyBorder="1" applyAlignment="1">
      <alignment wrapText="1"/>
    </xf>
    <xf numFmtId="0" fontId="0" fillId="2" borderId="9" xfId="0" applyFill="1" applyBorder="1" applyAlignment="1">
      <alignment wrapText="1"/>
    </xf>
    <xf numFmtId="0" fontId="10" fillId="2" borderId="4" xfId="0" applyFont="1" applyFill="1" applyBorder="1" applyAlignment="1">
      <alignment horizontal="center" vertical="top" wrapText="1"/>
    </xf>
  </cellXfs>
  <cellStyles count="1">
    <cellStyle name="Обычный" xfId="0" builtinId="0"/>
  </cellStyles>
  <dxfs count="0"/>
  <tableStyles count="0" defaultTableStyle="TableStyleMedium9" defaultPivotStyle="PivotStyleLight16"/>
  <colors>
    <mruColors>
      <color rgb="FF00FFFF"/>
    </mruColors>
  </colors>
</styleSheet>
</file>

<file path=xl/_rels/workbook.xml.rels><?xml version="1.0" encoding="UTF-8" standalone="yes"?>
<Relationships xmlns="http://schemas.openxmlformats.org/package/2006/relationships"><Relationship Id="rId8" Type="http://schemas.openxmlformats.org/officeDocument/2006/relationships/revisionHeaders" Target="revisions/revisionHeaders.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usernames" Target="revisions/userNames.xml"/></Relationships>
</file>

<file path=xl/revisions/_rels/revisionHeaders.xml.rels><?xml version="1.0" encoding="UTF-8" standalone="yes"?>
<Relationships xmlns="http://schemas.openxmlformats.org/package/2006/relationships"><Relationship Id="rId213" Type="http://schemas.openxmlformats.org/officeDocument/2006/relationships/revisionLog" Target="revisionLog1.xml"/></Relationships>
</file>

<file path=xl/revisions/revisionHeaders.xml><?xml version="1.0" encoding="utf-8"?>
<headers xmlns="http://schemas.openxmlformats.org/spreadsheetml/2006/main" xmlns:r="http://schemas.openxmlformats.org/officeDocument/2006/relationships" guid="{FAD8BF0B-ACD9-4336-A9E8-B3C64667BCE9}" diskRevisions="1" revisionId="646" version="213">
  <header guid="{FAD8BF0B-ACD9-4336-A9E8-B3C64667BCE9}" dateTime="2017-07-07T16:39:06" maxSheetId="4" userName="02-2215" r:id="rId213">
    <sheetIdMap count="3">
      <sheetId val="1"/>
      <sheetId val="2"/>
      <sheetId val="3"/>
    </sheetIdMap>
  </header>
</headers>
</file>

<file path=xl/revisions/revisionLog1.xml><?xml version="1.0" encoding="utf-8"?>
<revisions xmlns="http://schemas.openxmlformats.org/spreadsheetml/2006/main" xmlns:r="http://schemas.openxmlformats.org/officeDocument/2006/relationships">
  <rcv guid="{E4B806E6-2B3A-4306-984D-FF469114A773}" action="delete"/>
  <rdn rId="0" localSheetId="1" customView="1" name="Z_E4B806E6_2B3A_4306_984D_FF469114A773_.wvu.Cols" hidden="1" oldHidden="1">
    <formula>Лист1!$C:$C</formula>
    <oldFormula>Лист1!$C:$C</oldFormula>
  </rdn>
  <rdn rId="0" localSheetId="1" customView="1" name="Z_E4B806E6_2B3A_4306_984D_FF469114A773_.wvu.FilterData" hidden="1" oldHidden="1">
    <formula>Лист1!$A$51:$BV$91</formula>
    <oldFormula>Лист1!$A$51:$BV$91</oldFormula>
  </rdn>
  <rcv guid="{E4B806E6-2B3A-4306-984D-FF469114A773}" action="add"/>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19.bin"/><Relationship Id="rId3" Type="http://schemas.openxmlformats.org/officeDocument/2006/relationships/printerSettings" Target="../printerSettings/printerSettings14.bin"/><Relationship Id="rId7" Type="http://schemas.openxmlformats.org/officeDocument/2006/relationships/printerSettings" Target="../printerSettings/printerSettings18.bin"/><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 Id="rId6" Type="http://schemas.openxmlformats.org/officeDocument/2006/relationships/printerSettings" Target="../printerSettings/printerSettings17.bin"/><Relationship Id="rId11" Type="http://schemas.openxmlformats.org/officeDocument/2006/relationships/printerSettings" Target="../printerSettings/printerSettings22.bin"/><Relationship Id="rId5" Type="http://schemas.openxmlformats.org/officeDocument/2006/relationships/printerSettings" Target="../printerSettings/printerSettings16.bin"/><Relationship Id="rId10" Type="http://schemas.openxmlformats.org/officeDocument/2006/relationships/printerSettings" Target="../printerSettings/printerSettings21.bin"/><Relationship Id="rId4" Type="http://schemas.openxmlformats.org/officeDocument/2006/relationships/printerSettings" Target="../printerSettings/printerSettings15.bin"/><Relationship Id="rId9"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0.bin"/><Relationship Id="rId3" Type="http://schemas.openxmlformats.org/officeDocument/2006/relationships/printerSettings" Target="../printerSettings/printerSettings25.bin"/><Relationship Id="rId7" Type="http://schemas.openxmlformats.org/officeDocument/2006/relationships/printerSettings" Target="../printerSettings/printerSettings29.bin"/><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 Id="rId6" Type="http://schemas.openxmlformats.org/officeDocument/2006/relationships/printerSettings" Target="../printerSettings/printerSettings28.bin"/><Relationship Id="rId11" Type="http://schemas.openxmlformats.org/officeDocument/2006/relationships/printerSettings" Target="../printerSettings/printerSettings33.bin"/><Relationship Id="rId5" Type="http://schemas.openxmlformats.org/officeDocument/2006/relationships/printerSettings" Target="../printerSettings/printerSettings27.bin"/><Relationship Id="rId10" Type="http://schemas.openxmlformats.org/officeDocument/2006/relationships/printerSettings" Target="../printerSettings/printerSettings32.bin"/><Relationship Id="rId4" Type="http://schemas.openxmlformats.org/officeDocument/2006/relationships/printerSettings" Target="../printerSettings/printerSettings26.bin"/><Relationship Id="rId9" Type="http://schemas.openxmlformats.org/officeDocument/2006/relationships/printerSettings" Target="../printerSettings/printerSettings31.bin"/></Relationships>
</file>

<file path=xl/worksheets/sheet1.xml><?xml version="1.0" encoding="utf-8"?>
<worksheet xmlns="http://schemas.openxmlformats.org/spreadsheetml/2006/main" xmlns:r="http://schemas.openxmlformats.org/officeDocument/2006/relationships">
  <sheetPr>
    <pageSetUpPr fitToPage="1"/>
  </sheetPr>
  <dimension ref="A1:N100"/>
  <sheetViews>
    <sheetView tabSelected="1" zoomScale="60" zoomScaleNormal="50" workbookViewId="0">
      <selection activeCell="L21" sqref="L21"/>
    </sheetView>
  </sheetViews>
  <sheetFormatPr defaultColWidth="9.140625" defaultRowHeight="15"/>
  <cols>
    <col min="1" max="1" width="8.7109375" style="52" customWidth="1"/>
    <col min="2" max="2" width="40.28515625" style="1" customWidth="1"/>
    <col min="3" max="3" width="20.7109375" style="1" hidden="1" customWidth="1"/>
    <col min="4" max="4" width="24.5703125" style="2" customWidth="1"/>
    <col min="5" max="5" width="12.7109375" style="1" customWidth="1"/>
    <col min="6" max="6" width="20.42578125" style="1" customWidth="1"/>
    <col min="7" max="7" width="20.7109375" style="1" customWidth="1"/>
    <col min="8" max="8" width="24.7109375" style="1" customWidth="1"/>
    <col min="9" max="9" width="14.7109375" style="1" customWidth="1"/>
    <col min="10" max="10" width="15.5703125" style="1" customWidth="1"/>
    <col min="11" max="12" width="18" style="1" customWidth="1"/>
    <col min="13" max="13" width="168.140625" style="1" customWidth="1"/>
    <col min="14" max="14" width="18.5703125" style="1" customWidth="1"/>
    <col min="15" max="16384" width="9.140625" style="1"/>
  </cols>
  <sheetData>
    <row r="1" spans="1:13" ht="18.75">
      <c r="A1" s="3" t="s">
        <v>0</v>
      </c>
    </row>
    <row r="2" spans="1:13" ht="18.75">
      <c r="A2" s="15" t="s">
        <v>171</v>
      </c>
    </row>
    <row r="3" spans="1:13" ht="78.75">
      <c r="A3" s="120" t="s">
        <v>1</v>
      </c>
      <c r="B3" s="121" t="s">
        <v>2</v>
      </c>
      <c r="C3" s="121"/>
      <c r="D3" s="121" t="s">
        <v>3</v>
      </c>
      <c r="E3" s="121" t="s">
        <v>4</v>
      </c>
      <c r="F3" s="121" t="s">
        <v>5</v>
      </c>
      <c r="G3" s="121"/>
      <c r="H3" s="121" t="s">
        <v>6</v>
      </c>
      <c r="I3" s="72" t="s">
        <v>7</v>
      </c>
      <c r="J3" s="72" t="s">
        <v>8</v>
      </c>
      <c r="K3" s="122" t="s">
        <v>179</v>
      </c>
      <c r="L3" s="73" t="s">
        <v>180</v>
      </c>
      <c r="M3" s="124" t="s">
        <v>166</v>
      </c>
    </row>
    <row r="4" spans="1:13" ht="45.75" customHeight="1">
      <c r="A4" s="120"/>
      <c r="B4" s="121"/>
      <c r="C4" s="121"/>
      <c r="D4" s="121"/>
      <c r="E4" s="121"/>
      <c r="F4" s="121"/>
      <c r="G4" s="121"/>
      <c r="H4" s="121"/>
      <c r="I4" s="72" t="s">
        <v>9</v>
      </c>
      <c r="J4" s="72" t="s">
        <v>9</v>
      </c>
      <c r="K4" s="123"/>
      <c r="L4" s="81"/>
      <c r="M4" s="124"/>
    </row>
    <row r="5" spans="1:13" ht="27" customHeight="1">
      <c r="A5" s="129" t="s">
        <v>10</v>
      </c>
      <c r="B5" s="130"/>
      <c r="C5" s="130"/>
      <c r="D5" s="130"/>
      <c r="E5" s="130"/>
      <c r="F5" s="130"/>
      <c r="G5" s="130"/>
      <c r="H5" s="130"/>
      <c r="I5" s="130"/>
      <c r="J5" s="130"/>
      <c r="K5" s="4"/>
      <c r="L5" s="4"/>
      <c r="M5" s="5"/>
    </row>
    <row r="6" spans="1:13" ht="304.5" customHeight="1">
      <c r="A6" s="120" t="s">
        <v>137</v>
      </c>
      <c r="B6" s="111" t="s">
        <v>11</v>
      </c>
      <c r="C6" s="111" t="s">
        <v>164</v>
      </c>
      <c r="D6" s="111"/>
      <c r="E6" s="111" t="s">
        <v>12</v>
      </c>
      <c r="F6" s="111" t="s">
        <v>13</v>
      </c>
      <c r="G6" s="111"/>
      <c r="H6" s="111" t="s">
        <v>14</v>
      </c>
      <c r="I6" s="131">
        <v>1.6</v>
      </c>
      <c r="J6" s="132">
        <v>231</v>
      </c>
      <c r="K6" s="125">
        <v>0</v>
      </c>
      <c r="L6" s="55">
        <v>1.6</v>
      </c>
      <c r="M6" s="126" t="s">
        <v>184</v>
      </c>
    </row>
    <row r="7" spans="1:13" ht="15.75">
      <c r="A7" s="120"/>
      <c r="B7" s="111"/>
      <c r="C7" s="111"/>
      <c r="D7" s="111"/>
      <c r="E7" s="111"/>
      <c r="F7" s="111"/>
      <c r="G7" s="111"/>
      <c r="H7" s="111"/>
      <c r="I7" s="131"/>
      <c r="J7" s="132"/>
      <c r="K7" s="125"/>
      <c r="L7" s="56"/>
      <c r="M7" s="127"/>
    </row>
    <row r="8" spans="1:13" ht="15.75">
      <c r="A8" s="120"/>
      <c r="B8" s="111"/>
      <c r="C8" s="111"/>
      <c r="D8" s="111"/>
      <c r="E8" s="111"/>
      <c r="F8" s="111"/>
      <c r="G8" s="111"/>
      <c r="H8" s="111"/>
      <c r="I8" s="131"/>
      <c r="J8" s="132"/>
      <c r="K8" s="125"/>
      <c r="L8" s="56"/>
      <c r="M8" s="127"/>
    </row>
    <row r="9" spans="1:13" ht="15.75">
      <c r="A9" s="120"/>
      <c r="B9" s="111"/>
      <c r="C9" s="111"/>
      <c r="D9" s="111"/>
      <c r="E9" s="111"/>
      <c r="F9" s="111"/>
      <c r="G9" s="111"/>
      <c r="H9" s="111"/>
      <c r="I9" s="131"/>
      <c r="J9" s="132"/>
      <c r="K9" s="125"/>
      <c r="L9" s="57"/>
      <c r="M9" s="128"/>
    </row>
    <row r="10" spans="1:13" ht="114.75" customHeight="1">
      <c r="A10" s="134" t="s">
        <v>138</v>
      </c>
      <c r="B10" s="135" t="s">
        <v>15</v>
      </c>
      <c r="C10" s="135" t="s">
        <v>16</v>
      </c>
      <c r="D10" s="135"/>
      <c r="E10" s="135" t="s">
        <v>17</v>
      </c>
      <c r="F10" s="135" t="s">
        <v>18</v>
      </c>
      <c r="G10" s="135"/>
      <c r="H10" s="135" t="s">
        <v>19</v>
      </c>
      <c r="I10" s="133">
        <v>18</v>
      </c>
      <c r="J10" s="133">
        <v>1811.1</v>
      </c>
      <c r="K10" s="112">
        <v>1811.1</v>
      </c>
      <c r="L10" s="85">
        <v>18</v>
      </c>
      <c r="M10" s="115" t="s">
        <v>191</v>
      </c>
    </row>
    <row r="11" spans="1:13" ht="15.75">
      <c r="A11" s="134"/>
      <c r="B11" s="135"/>
      <c r="C11" s="135"/>
      <c r="D11" s="135"/>
      <c r="E11" s="135"/>
      <c r="F11" s="135"/>
      <c r="G11" s="135"/>
      <c r="H11" s="135"/>
      <c r="I11" s="133"/>
      <c r="J11" s="133"/>
      <c r="K11" s="113"/>
      <c r="L11" s="86"/>
      <c r="M11" s="116"/>
    </row>
    <row r="12" spans="1:13" ht="15.75">
      <c r="A12" s="134"/>
      <c r="B12" s="135"/>
      <c r="C12" s="135"/>
      <c r="D12" s="135"/>
      <c r="E12" s="135"/>
      <c r="F12" s="135"/>
      <c r="G12" s="135"/>
      <c r="H12" s="135"/>
      <c r="I12" s="133"/>
      <c r="J12" s="133"/>
      <c r="K12" s="113"/>
      <c r="L12" s="86"/>
      <c r="M12" s="116"/>
    </row>
    <row r="13" spans="1:13" ht="15.75">
      <c r="A13" s="134"/>
      <c r="B13" s="135"/>
      <c r="C13" s="135"/>
      <c r="D13" s="135"/>
      <c r="E13" s="135"/>
      <c r="F13" s="135"/>
      <c r="G13" s="135"/>
      <c r="H13" s="135"/>
      <c r="I13" s="133"/>
      <c r="J13" s="133"/>
      <c r="K13" s="113"/>
      <c r="L13" s="86"/>
      <c r="M13" s="116"/>
    </row>
    <row r="14" spans="1:13" ht="31.5">
      <c r="A14" s="134"/>
      <c r="B14" s="135"/>
      <c r="C14" s="135"/>
      <c r="D14" s="135"/>
      <c r="E14" s="76" t="s">
        <v>17</v>
      </c>
      <c r="F14" s="135"/>
      <c r="G14" s="135"/>
      <c r="H14" s="135"/>
      <c r="I14" s="133"/>
      <c r="J14" s="133"/>
      <c r="K14" s="114"/>
      <c r="L14" s="87"/>
      <c r="M14" s="117"/>
    </row>
    <row r="15" spans="1:13" ht="171" customHeight="1">
      <c r="A15" s="134" t="s">
        <v>139</v>
      </c>
      <c r="B15" s="135" t="s">
        <v>20</v>
      </c>
      <c r="C15" s="135" t="s">
        <v>16</v>
      </c>
      <c r="D15" s="135"/>
      <c r="E15" s="76" t="s">
        <v>21</v>
      </c>
      <c r="F15" s="135" t="s">
        <v>22</v>
      </c>
      <c r="G15" s="135"/>
      <c r="H15" s="135" t="s">
        <v>23</v>
      </c>
      <c r="I15" s="133">
        <v>48</v>
      </c>
      <c r="J15" s="133">
        <v>169</v>
      </c>
      <c r="K15" s="118">
        <v>177.3</v>
      </c>
      <c r="L15" s="82">
        <v>48</v>
      </c>
      <c r="M15" s="115" t="s">
        <v>192</v>
      </c>
    </row>
    <row r="16" spans="1:13" ht="71.650000000000006" customHeight="1">
      <c r="A16" s="134"/>
      <c r="B16" s="135"/>
      <c r="C16" s="135"/>
      <c r="D16" s="135"/>
      <c r="E16" s="135" t="s">
        <v>21</v>
      </c>
      <c r="F16" s="135" t="s">
        <v>24</v>
      </c>
      <c r="G16" s="135"/>
      <c r="H16" s="135"/>
      <c r="I16" s="133"/>
      <c r="J16" s="136"/>
      <c r="K16" s="118"/>
      <c r="L16" s="82"/>
      <c r="M16" s="116"/>
    </row>
    <row r="17" spans="1:14" ht="15.75">
      <c r="A17" s="134"/>
      <c r="B17" s="135"/>
      <c r="C17" s="135"/>
      <c r="D17" s="135"/>
      <c r="E17" s="135"/>
      <c r="F17" s="135"/>
      <c r="G17" s="135"/>
      <c r="H17" s="135"/>
      <c r="I17" s="133"/>
      <c r="J17" s="136"/>
      <c r="K17" s="118"/>
      <c r="L17" s="82"/>
      <c r="M17" s="116"/>
    </row>
    <row r="18" spans="1:14" ht="48" customHeight="1">
      <c r="A18" s="134"/>
      <c r="B18" s="135"/>
      <c r="C18" s="135"/>
      <c r="D18" s="135"/>
      <c r="E18" s="135"/>
      <c r="F18" s="135"/>
      <c r="G18" s="135"/>
      <c r="H18" s="135"/>
      <c r="I18" s="133"/>
      <c r="J18" s="136"/>
      <c r="K18" s="118"/>
      <c r="L18" s="82"/>
      <c r="M18" s="116"/>
    </row>
    <row r="19" spans="1:14" ht="218.25" customHeight="1">
      <c r="A19" s="75" t="s">
        <v>140</v>
      </c>
      <c r="B19" s="76" t="s">
        <v>25</v>
      </c>
      <c r="C19" s="135" t="s">
        <v>16</v>
      </c>
      <c r="D19" s="135"/>
      <c r="E19" s="76" t="s">
        <v>26</v>
      </c>
      <c r="F19" s="135" t="s">
        <v>27</v>
      </c>
      <c r="G19" s="135"/>
      <c r="H19" s="76" t="s">
        <v>28</v>
      </c>
      <c r="I19" s="80">
        <v>0</v>
      </c>
      <c r="J19" s="80">
        <v>0</v>
      </c>
      <c r="K19" s="82">
        <v>0</v>
      </c>
      <c r="L19" s="82">
        <v>0</v>
      </c>
      <c r="M19" s="88" t="s">
        <v>187</v>
      </c>
    </row>
    <row r="20" spans="1:14" ht="141.75">
      <c r="A20" s="134" t="s">
        <v>141</v>
      </c>
      <c r="B20" s="135" t="s">
        <v>29</v>
      </c>
      <c r="C20" s="135" t="s">
        <v>30</v>
      </c>
      <c r="D20" s="135"/>
      <c r="E20" s="76" t="s">
        <v>163</v>
      </c>
      <c r="F20" s="135" t="s">
        <v>31</v>
      </c>
      <c r="G20" s="135"/>
      <c r="H20" s="76" t="s">
        <v>32</v>
      </c>
      <c r="I20" s="80">
        <v>0</v>
      </c>
      <c r="J20" s="80">
        <v>0</v>
      </c>
      <c r="K20" s="82">
        <v>0</v>
      </c>
      <c r="L20" s="82">
        <v>0</v>
      </c>
      <c r="M20" s="89" t="s">
        <v>188</v>
      </c>
    </row>
    <row r="21" spans="1:14" ht="409.6" customHeight="1">
      <c r="A21" s="134"/>
      <c r="B21" s="135"/>
      <c r="C21" s="135" t="s">
        <v>16</v>
      </c>
      <c r="D21" s="135"/>
      <c r="E21" s="76" t="s">
        <v>163</v>
      </c>
      <c r="F21" s="135" t="s">
        <v>31</v>
      </c>
      <c r="G21" s="135"/>
      <c r="H21" s="76" t="s">
        <v>32</v>
      </c>
      <c r="I21" s="80">
        <v>51</v>
      </c>
      <c r="J21" s="44">
        <v>4081.8</v>
      </c>
      <c r="K21" s="82">
        <v>5220.5</v>
      </c>
      <c r="L21" s="82">
        <v>60.6</v>
      </c>
      <c r="M21" s="99" t="s">
        <v>185</v>
      </c>
      <c r="N21" s="6"/>
    </row>
    <row r="22" spans="1:14" ht="214.5" customHeight="1">
      <c r="A22" s="134" t="s">
        <v>142</v>
      </c>
      <c r="B22" s="135" t="s">
        <v>33</v>
      </c>
      <c r="C22" s="135" t="s">
        <v>34</v>
      </c>
      <c r="D22" s="135"/>
      <c r="E22" s="135" t="s">
        <v>35</v>
      </c>
      <c r="F22" s="135" t="s">
        <v>36</v>
      </c>
      <c r="G22" s="135"/>
      <c r="H22" s="135" t="s">
        <v>37</v>
      </c>
      <c r="I22" s="137">
        <v>616.29999999999995</v>
      </c>
      <c r="J22" s="137">
        <v>184.9</v>
      </c>
      <c r="K22" s="100">
        <v>232.3</v>
      </c>
      <c r="L22" s="77">
        <v>616.29999999999995</v>
      </c>
      <c r="M22" s="119" t="s">
        <v>193</v>
      </c>
    </row>
    <row r="23" spans="1:14" ht="15.75">
      <c r="A23" s="134"/>
      <c r="B23" s="135"/>
      <c r="C23" s="135"/>
      <c r="D23" s="135"/>
      <c r="E23" s="135"/>
      <c r="F23" s="135"/>
      <c r="G23" s="135"/>
      <c r="H23" s="135"/>
      <c r="I23" s="137"/>
      <c r="J23" s="137"/>
      <c r="K23" s="100"/>
      <c r="L23" s="77"/>
      <c r="M23" s="119"/>
    </row>
    <row r="24" spans="1:14" ht="15.75">
      <c r="A24" s="134"/>
      <c r="B24" s="135"/>
      <c r="C24" s="135"/>
      <c r="D24" s="135"/>
      <c r="E24" s="135"/>
      <c r="F24" s="135"/>
      <c r="G24" s="135"/>
      <c r="H24" s="135"/>
      <c r="I24" s="137"/>
      <c r="J24" s="137"/>
      <c r="K24" s="100"/>
      <c r="L24" s="77"/>
      <c r="M24" s="119"/>
    </row>
    <row r="25" spans="1:14" ht="15.75">
      <c r="A25" s="134"/>
      <c r="B25" s="135"/>
      <c r="C25" s="135"/>
      <c r="D25" s="135"/>
      <c r="E25" s="135"/>
      <c r="F25" s="135"/>
      <c r="G25" s="135"/>
      <c r="H25" s="135"/>
      <c r="I25" s="137"/>
      <c r="J25" s="137"/>
      <c r="K25" s="100"/>
      <c r="L25" s="77"/>
      <c r="M25" s="119"/>
    </row>
    <row r="26" spans="1:14" ht="61.9" customHeight="1">
      <c r="A26" s="134"/>
      <c r="B26" s="135"/>
      <c r="C26" s="135" t="s">
        <v>38</v>
      </c>
      <c r="D26" s="135"/>
      <c r="E26" s="135" t="s">
        <v>39</v>
      </c>
      <c r="F26" s="135" t="s">
        <v>40</v>
      </c>
      <c r="G26" s="135"/>
      <c r="H26" s="76"/>
      <c r="I26" s="137">
        <v>6.5</v>
      </c>
      <c r="J26" s="137">
        <v>1.7</v>
      </c>
      <c r="K26" s="100">
        <v>1.7</v>
      </c>
      <c r="L26" s="12"/>
      <c r="M26" s="115"/>
    </row>
    <row r="27" spans="1:14" ht="47.25">
      <c r="A27" s="134"/>
      <c r="B27" s="135"/>
      <c r="C27" s="135"/>
      <c r="D27" s="135"/>
      <c r="E27" s="135"/>
      <c r="F27" s="135"/>
      <c r="G27" s="135"/>
      <c r="H27" s="76" t="s">
        <v>41</v>
      </c>
      <c r="I27" s="137"/>
      <c r="J27" s="137"/>
      <c r="K27" s="100"/>
      <c r="L27" s="13">
        <v>6.5</v>
      </c>
      <c r="M27" s="117"/>
    </row>
    <row r="28" spans="1:14" ht="112.5" customHeight="1">
      <c r="A28" s="75" t="s">
        <v>143</v>
      </c>
      <c r="B28" s="76" t="s">
        <v>42</v>
      </c>
      <c r="C28" s="135" t="s">
        <v>16</v>
      </c>
      <c r="D28" s="135"/>
      <c r="E28" s="76" t="s">
        <v>26</v>
      </c>
      <c r="F28" s="135" t="s">
        <v>43</v>
      </c>
      <c r="G28" s="135"/>
      <c r="H28" s="76" t="s">
        <v>44</v>
      </c>
      <c r="I28" s="78">
        <v>48</v>
      </c>
      <c r="J28" s="58">
        <v>35178.5</v>
      </c>
      <c r="K28" s="77">
        <v>35725.5</v>
      </c>
      <c r="L28" s="77">
        <v>48</v>
      </c>
      <c r="M28" s="88" t="s">
        <v>173</v>
      </c>
    </row>
    <row r="29" spans="1:14" ht="90" customHeight="1">
      <c r="A29" s="134" t="s">
        <v>144</v>
      </c>
      <c r="B29" s="135" t="s">
        <v>45</v>
      </c>
      <c r="C29" s="135" t="s">
        <v>164</v>
      </c>
      <c r="D29" s="135"/>
      <c r="E29" s="135" t="s">
        <v>39</v>
      </c>
      <c r="F29" s="135" t="s">
        <v>46</v>
      </c>
      <c r="G29" s="135"/>
      <c r="H29" s="135" t="s">
        <v>47</v>
      </c>
      <c r="I29" s="137">
        <v>190</v>
      </c>
      <c r="J29" s="138">
        <v>2035.8</v>
      </c>
      <c r="K29" s="100">
        <v>2393.1999999999998</v>
      </c>
      <c r="L29" s="12">
        <v>190</v>
      </c>
      <c r="M29" s="115" t="s">
        <v>183</v>
      </c>
    </row>
    <row r="30" spans="1:14" ht="15.75">
      <c r="A30" s="134"/>
      <c r="B30" s="135"/>
      <c r="C30" s="135"/>
      <c r="D30" s="135"/>
      <c r="E30" s="135"/>
      <c r="F30" s="135"/>
      <c r="G30" s="135"/>
      <c r="H30" s="135"/>
      <c r="I30" s="137"/>
      <c r="J30" s="137"/>
      <c r="K30" s="100"/>
      <c r="L30" s="14"/>
      <c r="M30" s="116"/>
    </row>
    <row r="31" spans="1:14" ht="15.75">
      <c r="A31" s="134"/>
      <c r="B31" s="135"/>
      <c r="C31" s="135"/>
      <c r="D31" s="135"/>
      <c r="E31" s="135"/>
      <c r="F31" s="135"/>
      <c r="G31" s="135"/>
      <c r="H31" s="135"/>
      <c r="I31" s="137"/>
      <c r="J31" s="137"/>
      <c r="K31" s="100"/>
      <c r="L31" s="14"/>
      <c r="M31" s="116"/>
    </row>
    <row r="32" spans="1:14" ht="15.75">
      <c r="A32" s="134"/>
      <c r="B32" s="135"/>
      <c r="C32" s="135"/>
      <c r="D32" s="135"/>
      <c r="E32" s="135"/>
      <c r="F32" s="135"/>
      <c r="G32" s="135"/>
      <c r="H32" s="135"/>
      <c r="I32" s="137"/>
      <c r="J32" s="137"/>
      <c r="K32" s="100"/>
      <c r="L32" s="14"/>
      <c r="M32" s="116"/>
    </row>
    <row r="33" spans="1:13" ht="15.75">
      <c r="A33" s="134"/>
      <c r="B33" s="135"/>
      <c r="C33" s="135"/>
      <c r="D33" s="135"/>
      <c r="E33" s="135"/>
      <c r="F33" s="135"/>
      <c r="G33" s="135"/>
      <c r="H33" s="135"/>
      <c r="I33" s="137"/>
      <c r="J33" s="137"/>
      <c r="K33" s="100"/>
      <c r="L33" s="13"/>
      <c r="M33" s="117"/>
    </row>
    <row r="34" spans="1:13" ht="395.45" customHeight="1">
      <c r="A34" s="75" t="s">
        <v>145</v>
      </c>
      <c r="B34" s="76" t="s">
        <v>158</v>
      </c>
      <c r="C34" s="135" t="s">
        <v>34</v>
      </c>
      <c r="D34" s="135"/>
      <c r="E34" s="76" t="s">
        <v>48</v>
      </c>
      <c r="F34" s="139"/>
      <c r="G34" s="139"/>
      <c r="H34" s="76" t="s">
        <v>49</v>
      </c>
      <c r="I34" s="79">
        <v>0</v>
      </c>
      <c r="J34" s="80">
        <v>100</v>
      </c>
      <c r="K34" s="82">
        <v>350.5</v>
      </c>
      <c r="L34" s="82"/>
      <c r="M34" s="88" t="s">
        <v>195</v>
      </c>
    </row>
    <row r="35" spans="1:13" ht="32.450000000000003" customHeight="1">
      <c r="A35" s="140" t="s">
        <v>50</v>
      </c>
      <c r="B35" s="140"/>
      <c r="C35" s="140"/>
      <c r="D35" s="140"/>
      <c r="E35" s="140"/>
      <c r="F35" s="140"/>
      <c r="G35" s="140"/>
      <c r="H35" s="140"/>
      <c r="I35" s="140"/>
      <c r="J35" s="140"/>
      <c r="K35" s="100"/>
      <c r="L35" s="77"/>
      <c r="M35" s="101"/>
    </row>
    <row r="36" spans="1:13" ht="15.75">
      <c r="A36" s="140"/>
      <c r="B36" s="140"/>
      <c r="C36" s="140"/>
      <c r="D36" s="140"/>
      <c r="E36" s="140"/>
      <c r="F36" s="140"/>
      <c r="G36" s="140"/>
      <c r="H36" s="140"/>
      <c r="I36" s="140"/>
      <c r="J36" s="140"/>
      <c r="K36" s="100"/>
      <c r="L36" s="77"/>
      <c r="M36" s="101"/>
    </row>
    <row r="37" spans="1:13" ht="251.25" customHeight="1">
      <c r="A37" s="134" t="s">
        <v>146</v>
      </c>
      <c r="B37" s="135" t="s">
        <v>51</v>
      </c>
      <c r="C37" s="135"/>
      <c r="D37" s="135" t="s">
        <v>52</v>
      </c>
      <c r="E37" s="135" t="s">
        <v>39</v>
      </c>
      <c r="F37" s="135" t="s">
        <v>53</v>
      </c>
      <c r="G37" s="135" t="s">
        <v>54</v>
      </c>
      <c r="H37" s="135"/>
      <c r="I37" s="135"/>
      <c r="J37" s="135"/>
      <c r="K37" s="100"/>
      <c r="L37" s="12"/>
      <c r="M37" s="102" t="s">
        <v>174</v>
      </c>
    </row>
    <row r="38" spans="1:13" ht="15.75">
      <c r="A38" s="134"/>
      <c r="B38" s="135"/>
      <c r="C38" s="135"/>
      <c r="D38" s="135"/>
      <c r="E38" s="135"/>
      <c r="F38" s="135"/>
      <c r="G38" s="135"/>
      <c r="H38" s="135"/>
      <c r="I38" s="135"/>
      <c r="J38" s="135"/>
      <c r="K38" s="100"/>
      <c r="L38" s="14"/>
      <c r="M38" s="103"/>
    </row>
    <row r="39" spans="1:13" ht="15.75">
      <c r="A39" s="134"/>
      <c r="B39" s="135"/>
      <c r="C39" s="135"/>
      <c r="D39" s="135"/>
      <c r="E39" s="135"/>
      <c r="F39" s="135"/>
      <c r="G39" s="135"/>
      <c r="H39" s="135"/>
      <c r="I39" s="135"/>
      <c r="J39" s="135"/>
      <c r="K39" s="100"/>
      <c r="L39" s="13"/>
      <c r="M39" s="104"/>
    </row>
    <row r="40" spans="1:13" ht="63" customHeight="1">
      <c r="A40" s="134" t="s">
        <v>147</v>
      </c>
      <c r="B40" s="135" t="s">
        <v>55</v>
      </c>
      <c r="C40" s="135"/>
      <c r="D40" s="135" t="s">
        <v>52</v>
      </c>
      <c r="E40" s="135" t="s">
        <v>56</v>
      </c>
      <c r="F40" s="135" t="s">
        <v>57</v>
      </c>
      <c r="G40" s="135" t="s">
        <v>58</v>
      </c>
      <c r="H40" s="135"/>
      <c r="I40" s="135"/>
      <c r="J40" s="135"/>
      <c r="K40" s="100"/>
      <c r="L40" s="12"/>
      <c r="M40" s="102" t="s">
        <v>189</v>
      </c>
    </row>
    <row r="41" spans="1:13" ht="15.75">
      <c r="A41" s="134"/>
      <c r="B41" s="135"/>
      <c r="C41" s="135"/>
      <c r="D41" s="135"/>
      <c r="E41" s="135"/>
      <c r="F41" s="135"/>
      <c r="G41" s="135"/>
      <c r="H41" s="135"/>
      <c r="I41" s="135"/>
      <c r="J41" s="135"/>
      <c r="K41" s="100"/>
      <c r="L41" s="14"/>
      <c r="M41" s="105"/>
    </row>
    <row r="42" spans="1:13" ht="15.75">
      <c r="A42" s="134"/>
      <c r="B42" s="135"/>
      <c r="C42" s="135"/>
      <c r="D42" s="135"/>
      <c r="E42" s="135"/>
      <c r="F42" s="135"/>
      <c r="G42" s="135"/>
      <c r="H42" s="135"/>
      <c r="I42" s="135"/>
      <c r="J42" s="135"/>
      <c r="K42" s="100"/>
      <c r="L42" s="13"/>
      <c r="M42" s="106"/>
    </row>
    <row r="43" spans="1:13" ht="198" customHeight="1">
      <c r="A43" s="143" t="s">
        <v>148</v>
      </c>
      <c r="B43" s="111" t="s">
        <v>59</v>
      </c>
      <c r="C43" s="111"/>
      <c r="D43" s="111" t="s">
        <v>164</v>
      </c>
      <c r="E43" s="111" t="s">
        <v>26</v>
      </c>
      <c r="F43" s="111" t="s">
        <v>60</v>
      </c>
      <c r="G43" s="111" t="s">
        <v>61</v>
      </c>
      <c r="H43" s="111"/>
      <c r="I43" s="111"/>
      <c r="J43" s="111"/>
      <c r="K43" s="110"/>
      <c r="L43" s="9"/>
      <c r="M43" s="107" t="s">
        <v>194</v>
      </c>
    </row>
    <row r="44" spans="1:13" ht="4.5" customHeight="1">
      <c r="A44" s="143"/>
      <c r="B44" s="111"/>
      <c r="C44" s="111"/>
      <c r="D44" s="111"/>
      <c r="E44" s="111"/>
      <c r="F44" s="111"/>
      <c r="G44" s="111"/>
      <c r="H44" s="111"/>
      <c r="I44" s="111"/>
      <c r="J44" s="111"/>
      <c r="K44" s="110"/>
      <c r="L44" s="11"/>
      <c r="M44" s="108"/>
    </row>
    <row r="45" spans="1:13" ht="15.75">
      <c r="A45" s="143"/>
      <c r="B45" s="111"/>
      <c r="C45" s="111"/>
      <c r="D45" s="111"/>
      <c r="E45" s="111"/>
      <c r="F45" s="111"/>
      <c r="G45" s="111"/>
      <c r="H45" s="111"/>
      <c r="I45" s="111"/>
      <c r="J45" s="111"/>
      <c r="K45" s="110"/>
      <c r="L45" s="10"/>
      <c r="M45" s="109"/>
    </row>
    <row r="46" spans="1:13" ht="99" customHeight="1">
      <c r="A46" s="143" t="s">
        <v>149</v>
      </c>
      <c r="B46" s="111" t="s">
        <v>62</v>
      </c>
      <c r="C46" s="111"/>
      <c r="D46" s="111" t="s">
        <v>16</v>
      </c>
      <c r="E46" s="111" t="s">
        <v>26</v>
      </c>
      <c r="F46" s="111" t="s">
        <v>27</v>
      </c>
      <c r="G46" s="111"/>
      <c r="H46" s="111"/>
      <c r="I46" s="111"/>
      <c r="J46" s="111"/>
      <c r="K46" s="110"/>
      <c r="L46" s="74"/>
      <c r="M46" s="111" t="s">
        <v>170</v>
      </c>
    </row>
    <row r="47" spans="1:13" ht="15.75">
      <c r="A47" s="143"/>
      <c r="B47" s="111"/>
      <c r="C47" s="111"/>
      <c r="D47" s="111"/>
      <c r="E47" s="111"/>
      <c r="F47" s="111"/>
      <c r="G47" s="111"/>
      <c r="H47" s="111"/>
      <c r="I47" s="111"/>
      <c r="J47" s="111"/>
      <c r="K47" s="110"/>
      <c r="L47" s="74"/>
      <c r="M47" s="111"/>
    </row>
    <row r="48" spans="1:13" ht="102.75" customHeight="1">
      <c r="A48" s="143"/>
      <c r="B48" s="111"/>
      <c r="C48" s="111"/>
      <c r="D48" s="66" t="s">
        <v>63</v>
      </c>
      <c r="E48" s="111"/>
      <c r="F48" s="111"/>
      <c r="G48" s="111"/>
      <c r="H48" s="111"/>
      <c r="I48" s="111"/>
      <c r="J48" s="111"/>
      <c r="K48" s="110"/>
      <c r="L48" s="74"/>
      <c r="M48" s="111"/>
    </row>
    <row r="49" spans="1:14" ht="31.15" customHeight="1">
      <c r="A49" s="151"/>
      <c r="B49" s="151"/>
      <c r="C49" s="151"/>
      <c r="D49" s="151"/>
      <c r="E49" s="151"/>
      <c r="F49" s="151"/>
      <c r="G49" s="151"/>
      <c r="H49" s="151"/>
      <c r="I49" s="151"/>
      <c r="J49" s="45">
        <f>J6+J10+J15+J19+J20+J21+J22+J26+J28+J29+J34</f>
        <v>43793.8</v>
      </c>
      <c r="K49" s="59">
        <f>K6+K10+K15+K19+K20+K21+K22+K26+K28+K29+K34</f>
        <v>45912.1</v>
      </c>
      <c r="L49" s="7"/>
      <c r="M49" s="8"/>
    </row>
    <row r="50" spans="1:14">
      <c r="A50" s="46"/>
      <c r="B50" s="2"/>
      <c r="C50" s="2"/>
      <c r="E50" s="2"/>
      <c r="F50" s="2"/>
      <c r="G50" s="2"/>
      <c r="H50" s="2"/>
      <c r="I50" s="2"/>
      <c r="J50" s="2"/>
      <c r="K50" s="2"/>
      <c r="L50" s="2"/>
    </row>
    <row r="51" spans="1:14" ht="15.75">
      <c r="A51" s="47"/>
    </row>
    <row r="52" spans="1:14" ht="27.6" customHeight="1">
      <c r="A52" s="141" t="s">
        <v>136</v>
      </c>
      <c r="B52" s="142"/>
      <c r="C52" s="142"/>
      <c r="D52" s="142"/>
      <c r="E52" s="142"/>
      <c r="F52" s="142"/>
      <c r="G52" s="142"/>
      <c r="H52" s="142"/>
      <c r="I52" s="142"/>
      <c r="J52" s="142"/>
      <c r="K52" s="142"/>
      <c r="L52" s="48"/>
    </row>
    <row r="53" spans="1:14" ht="53.25" customHeight="1">
      <c r="A53" s="152" t="s">
        <v>118</v>
      </c>
      <c r="B53" s="121" t="s">
        <v>64</v>
      </c>
      <c r="C53" s="121"/>
      <c r="D53" s="122" t="s">
        <v>38</v>
      </c>
      <c r="E53" s="121" t="s">
        <v>65</v>
      </c>
      <c r="F53" s="122" t="s">
        <v>66</v>
      </c>
      <c r="G53" s="122"/>
      <c r="H53" s="121" t="s">
        <v>67</v>
      </c>
      <c r="I53" s="122">
        <v>1.5</v>
      </c>
      <c r="J53" s="148">
        <v>4294.8</v>
      </c>
      <c r="K53" s="157">
        <v>3794</v>
      </c>
      <c r="L53" s="16"/>
      <c r="M53" s="184" t="s">
        <v>186</v>
      </c>
      <c r="N53" s="49"/>
    </row>
    <row r="54" spans="1:14" ht="125.25" customHeight="1">
      <c r="A54" s="152"/>
      <c r="B54" s="121"/>
      <c r="C54" s="121"/>
      <c r="D54" s="122"/>
      <c r="E54" s="121"/>
      <c r="F54" s="122"/>
      <c r="G54" s="122"/>
      <c r="H54" s="121"/>
      <c r="I54" s="122"/>
      <c r="J54" s="149"/>
      <c r="K54" s="157"/>
      <c r="L54" s="17">
        <v>1.3</v>
      </c>
      <c r="M54" s="185"/>
      <c r="N54" s="49"/>
    </row>
    <row r="55" spans="1:14" ht="166.5" customHeight="1">
      <c r="A55" s="70" t="s">
        <v>119</v>
      </c>
      <c r="B55" s="153" t="s">
        <v>68</v>
      </c>
      <c r="C55" s="153"/>
      <c r="D55" s="66" t="s">
        <v>38</v>
      </c>
      <c r="E55" s="18" t="s">
        <v>9</v>
      </c>
      <c r="F55" s="153" t="s">
        <v>69</v>
      </c>
      <c r="G55" s="153"/>
      <c r="H55" s="66" t="s">
        <v>70</v>
      </c>
      <c r="I55" s="19">
        <v>1.3</v>
      </c>
      <c r="J55" s="90">
        <v>709.9</v>
      </c>
      <c r="K55" s="65">
        <v>709.9</v>
      </c>
      <c r="L55" s="65">
        <v>1.3</v>
      </c>
      <c r="M55" s="20" t="s">
        <v>197</v>
      </c>
      <c r="N55" s="49"/>
    </row>
    <row r="56" spans="1:14" ht="123.75" customHeight="1">
      <c r="A56" s="69" t="s">
        <v>120</v>
      </c>
      <c r="B56" s="153" t="s">
        <v>159</v>
      </c>
      <c r="C56" s="153"/>
      <c r="D56" s="66" t="s">
        <v>160</v>
      </c>
      <c r="E56" s="66" t="s">
        <v>161</v>
      </c>
      <c r="F56" s="153" t="s">
        <v>162</v>
      </c>
      <c r="G56" s="153"/>
      <c r="H56" s="66" t="s">
        <v>71</v>
      </c>
      <c r="I56" s="68">
        <v>24</v>
      </c>
      <c r="J56" s="91">
        <v>696</v>
      </c>
      <c r="K56" s="92">
        <v>696</v>
      </c>
      <c r="L56" s="65">
        <v>24</v>
      </c>
      <c r="M56" s="20" t="s">
        <v>167</v>
      </c>
      <c r="N56" s="49"/>
    </row>
    <row r="57" spans="1:14" ht="58.9" customHeight="1">
      <c r="A57" s="150" t="s">
        <v>121</v>
      </c>
      <c r="B57" s="153" t="s">
        <v>72</v>
      </c>
      <c r="C57" s="153"/>
      <c r="D57" s="111" t="s">
        <v>160</v>
      </c>
      <c r="E57" s="111" t="s">
        <v>9</v>
      </c>
      <c r="F57" s="153" t="s">
        <v>150</v>
      </c>
      <c r="G57" s="153"/>
      <c r="H57" s="111" t="s">
        <v>70</v>
      </c>
      <c r="I57" s="145">
        <v>0.3</v>
      </c>
      <c r="J57" s="147">
        <v>430.9</v>
      </c>
      <c r="K57" s="154">
        <v>430.9</v>
      </c>
      <c r="L57" s="154">
        <v>0.3</v>
      </c>
      <c r="M57" s="178" t="s">
        <v>198</v>
      </c>
      <c r="N57" s="49"/>
    </row>
    <row r="58" spans="1:14" ht="196.5" customHeight="1">
      <c r="A58" s="150"/>
      <c r="B58" s="153"/>
      <c r="C58" s="153"/>
      <c r="D58" s="111"/>
      <c r="E58" s="111"/>
      <c r="F58" s="153"/>
      <c r="G58" s="153"/>
      <c r="H58" s="111"/>
      <c r="I58" s="145"/>
      <c r="J58" s="147"/>
      <c r="K58" s="156"/>
      <c r="L58" s="156"/>
      <c r="M58" s="179"/>
      <c r="N58" s="49"/>
    </row>
    <row r="59" spans="1:14" ht="117" customHeight="1">
      <c r="A59" s="69" t="s">
        <v>122</v>
      </c>
      <c r="B59" s="153" t="s">
        <v>73</v>
      </c>
      <c r="C59" s="153"/>
      <c r="D59" s="66" t="s">
        <v>34</v>
      </c>
      <c r="E59" s="66" t="s">
        <v>9</v>
      </c>
      <c r="F59" s="153" t="s">
        <v>74</v>
      </c>
      <c r="G59" s="153"/>
      <c r="H59" s="66" t="s">
        <v>70</v>
      </c>
      <c r="I59" s="68">
        <v>0.4</v>
      </c>
      <c r="J59" s="93">
        <v>1723.6</v>
      </c>
      <c r="K59" s="43">
        <v>1723.6</v>
      </c>
      <c r="L59" s="21">
        <v>0.4</v>
      </c>
      <c r="M59" s="22" t="s">
        <v>199</v>
      </c>
      <c r="N59" s="49"/>
    </row>
    <row r="60" spans="1:14" ht="63.75" thickBot="1">
      <c r="A60" s="23" t="s">
        <v>123</v>
      </c>
      <c r="B60" s="153" t="s">
        <v>75</v>
      </c>
      <c r="C60" s="153"/>
      <c r="D60" s="66" t="s">
        <v>34</v>
      </c>
      <c r="E60" s="66" t="s">
        <v>9</v>
      </c>
      <c r="F60" s="153" t="s">
        <v>76</v>
      </c>
      <c r="G60" s="153"/>
      <c r="H60" s="66" t="s">
        <v>70</v>
      </c>
      <c r="I60" s="68">
        <v>0.1</v>
      </c>
      <c r="J60" s="94">
        <v>227</v>
      </c>
      <c r="K60" s="68">
        <v>227</v>
      </c>
      <c r="L60" s="68">
        <v>0.1</v>
      </c>
      <c r="M60" s="22" t="s">
        <v>151</v>
      </c>
      <c r="N60" s="49"/>
    </row>
    <row r="61" spans="1:14" ht="177.75" customHeight="1" thickBot="1">
      <c r="A61" s="23" t="s">
        <v>124</v>
      </c>
      <c r="B61" s="153" t="s">
        <v>77</v>
      </c>
      <c r="C61" s="153"/>
      <c r="D61" s="66" t="s">
        <v>34</v>
      </c>
      <c r="E61" s="66" t="s">
        <v>9</v>
      </c>
      <c r="F61" s="153" t="s">
        <v>78</v>
      </c>
      <c r="G61" s="153"/>
      <c r="H61" s="66" t="s">
        <v>70</v>
      </c>
      <c r="I61" s="68">
        <v>0.1</v>
      </c>
      <c r="J61" s="94">
        <v>287.8</v>
      </c>
      <c r="K61" s="68">
        <v>287.8</v>
      </c>
      <c r="L61" s="68">
        <v>0.1</v>
      </c>
      <c r="M61" s="24" t="s">
        <v>152</v>
      </c>
      <c r="N61" s="49"/>
    </row>
    <row r="62" spans="1:14" ht="22.15" customHeight="1">
      <c r="A62" s="159" t="s">
        <v>125</v>
      </c>
      <c r="B62" s="153" t="s">
        <v>79</v>
      </c>
      <c r="C62" s="153"/>
      <c r="D62" s="111" t="s">
        <v>80</v>
      </c>
      <c r="E62" s="111" t="s">
        <v>81</v>
      </c>
      <c r="F62" s="153" t="s">
        <v>190</v>
      </c>
      <c r="G62" s="153"/>
      <c r="H62" s="111" t="s">
        <v>70</v>
      </c>
      <c r="I62" s="145">
        <v>0.2</v>
      </c>
      <c r="J62" s="158">
        <v>1312.8</v>
      </c>
      <c r="K62" s="84">
        <v>1376.1</v>
      </c>
      <c r="L62" s="84">
        <v>0.2</v>
      </c>
      <c r="M62" s="83"/>
    </row>
    <row r="63" spans="1:14" ht="51.6" customHeight="1">
      <c r="A63" s="150"/>
      <c r="B63" s="153"/>
      <c r="C63" s="153"/>
      <c r="D63" s="111"/>
      <c r="E63" s="111"/>
      <c r="F63" s="153"/>
      <c r="G63" s="153"/>
      <c r="H63" s="111"/>
      <c r="I63" s="145"/>
      <c r="J63" s="158"/>
      <c r="K63" s="27"/>
      <c r="L63" s="27"/>
      <c r="M63" s="63" t="s">
        <v>200</v>
      </c>
      <c r="N63" s="49"/>
    </row>
    <row r="64" spans="1:14" ht="86.65" customHeight="1">
      <c r="A64" s="150"/>
      <c r="B64" s="153"/>
      <c r="C64" s="153"/>
      <c r="D64" s="111"/>
      <c r="E64" s="111"/>
      <c r="F64" s="153"/>
      <c r="G64" s="153"/>
      <c r="H64" s="111"/>
      <c r="I64" s="145"/>
      <c r="J64" s="158"/>
      <c r="K64" s="27"/>
      <c r="L64" s="27"/>
      <c r="M64" s="63"/>
    </row>
    <row r="65" spans="1:14" ht="71.25" customHeight="1">
      <c r="A65" s="150"/>
      <c r="B65" s="153"/>
      <c r="C65" s="153"/>
      <c r="D65" s="111"/>
      <c r="E65" s="111"/>
      <c r="F65" s="153"/>
      <c r="G65" s="153"/>
      <c r="H65" s="111"/>
      <c r="I65" s="145"/>
      <c r="J65" s="158"/>
      <c r="K65" s="28"/>
      <c r="L65" s="28"/>
      <c r="M65" s="62"/>
    </row>
    <row r="66" spans="1:14" ht="134.65" customHeight="1">
      <c r="A66" s="144" t="s">
        <v>126</v>
      </c>
      <c r="B66" s="153" t="s">
        <v>82</v>
      </c>
      <c r="C66" s="153"/>
      <c r="D66" s="111" t="s">
        <v>34</v>
      </c>
      <c r="E66" s="111" t="s">
        <v>9</v>
      </c>
      <c r="F66" s="153" t="s">
        <v>83</v>
      </c>
      <c r="G66" s="153"/>
      <c r="H66" s="111" t="s">
        <v>84</v>
      </c>
      <c r="I66" s="145">
        <v>0.6</v>
      </c>
      <c r="J66" s="146" t="s">
        <v>85</v>
      </c>
      <c r="K66" s="154">
        <v>2299.1999999999998</v>
      </c>
      <c r="L66" s="60">
        <v>0.6</v>
      </c>
      <c r="M66" s="186"/>
      <c r="N66" s="49"/>
    </row>
    <row r="67" spans="1:14" ht="41.25" customHeight="1">
      <c r="A67" s="144"/>
      <c r="B67" s="153"/>
      <c r="C67" s="153"/>
      <c r="D67" s="111"/>
      <c r="E67" s="111"/>
      <c r="F67" s="153"/>
      <c r="G67" s="153"/>
      <c r="H67" s="111"/>
      <c r="I67" s="145"/>
      <c r="J67" s="146"/>
      <c r="K67" s="156"/>
      <c r="L67" s="61"/>
      <c r="M67" s="187"/>
    </row>
    <row r="68" spans="1:14" ht="41.25" customHeight="1">
      <c r="A68" s="69" t="s">
        <v>127</v>
      </c>
      <c r="B68" s="188" t="s">
        <v>86</v>
      </c>
      <c r="C68" s="188"/>
      <c r="D68" s="76" t="s">
        <v>87</v>
      </c>
      <c r="E68" s="76" t="s">
        <v>9</v>
      </c>
      <c r="F68" s="188" t="s">
        <v>88</v>
      </c>
      <c r="G68" s="188"/>
      <c r="H68" s="76" t="s">
        <v>89</v>
      </c>
      <c r="I68" s="29">
        <v>5</v>
      </c>
      <c r="J68" s="30">
        <v>3324.7</v>
      </c>
      <c r="K68" s="31">
        <v>3324.7</v>
      </c>
      <c r="L68" s="31">
        <v>5</v>
      </c>
      <c r="M68" s="22"/>
      <c r="N68" s="49"/>
    </row>
    <row r="69" spans="1:14" ht="78" customHeight="1">
      <c r="A69" s="144" t="s">
        <v>128</v>
      </c>
      <c r="B69" s="153" t="s">
        <v>90</v>
      </c>
      <c r="C69" s="153"/>
      <c r="D69" s="66" t="s">
        <v>30</v>
      </c>
      <c r="E69" s="111" t="s">
        <v>9</v>
      </c>
      <c r="F69" s="153" t="s">
        <v>96</v>
      </c>
      <c r="G69" s="153"/>
      <c r="H69" s="111" t="s">
        <v>97</v>
      </c>
      <c r="I69" s="145">
        <v>1193.5</v>
      </c>
      <c r="J69" s="146">
        <v>1193.5</v>
      </c>
      <c r="K69" s="154">
        <v>1209.7</v>
      </c>
      <c r="L69" s="60">
        <v>1209.7</v>
      </c>
      <c r="M69" s="178"/>
    </row>
    <row r="70" spans="1:14" ht="68.650000000000006" customHeight="1">
      <c r="A70" s="144"/>
      <c r="B70" s="153"/>
      <c r="C70" s="153"/>
      <c r="D70" s="66" t="s">
        <v>91</v>
      </c>
      <c r="E70" s="111"/>
      <c r="F70" s="153"/>
      <c r="G70" s="153"/>
      <c r="H70" s="111"/>
      <c r="I70" s="145"/>
      <c r="J70" s="146"/>
      <c r="K70" s="155"/>
      <c r="L70" s="95"/>
      <c r="M70" s="183"/>
    </row>
    <row r="71" spans="1:14" ht="94.5">
      <c r="A71" s="144"/>
      <c r="B71" s="153"/>
      <c r="C71" s="153"/>
      <c r="D71" s="66" t="s">
        <v>92</v>
      </c>
      <c r="E71" s="111"/>
      <c r="F71" s="153"/>
      <c r="G71" s="153"/>
      <c r="H71" s="111"/>
      <c r="I71" s="145"/>
      <c r="J71" s="146"/>
      <c r="K71" s="155"/>
      <c r="L71" s="95"/>
      <c r="M71" s="183"/>
    </row>
    <row r="72" spans="1:14" ht="63">
      <c r="A72" s="144"/>
      <c r="B72" s="153"/>
      <c r="C72" s="153"/>
      <c r="D72" s="66" t="s">
        <v>93</v>
      </c>
      <c r="E72" s="111"/>
      <c r="F72" s="153"/>
      <c r="G72" s="153"/>
      <c r="H72" s="111"/>
      <c r="I72" s="145"/>
      <c r="J72" s="146"/>
      <c r="K72" s="155"/>
      <c r="L72" s="95"/>
      <c r="M72" s="183"/>
    </row>
    <row r="73" spans="1:14" ht="60.75" customHeight="1">
      <c r="A73" s="144"/>
      <c r="B73" s="153"/>
      <c r="C73" s="153"/>
      <c r="D73" s="66" t="s">
        <v>155</v>
      </c>
      <c r="E73" s="111"/>
      <c r="F73" s="153"/>
      <c r="G73" s="153"/>
      <c r="H73" s="111"/>
      <c r="I73" s="145"/>
      <c r="J73" s="146"/>
      <c r="K73" s="155"/>
      <c r="L73" s="95"/>
      <c r="M73" s="183"/>
    </row>
    <row r="74" spans="1:14" ht="68.650000000000006" customHeight="1">
      <c r="A74" s="144"/>
      <c r="B74" s="153"/>
      <c r="C74" s="153"/>
      <c r="D74" s="66" t="s">
        <v>168</v>
      </c>
      <c r="E74" s="111"/>
      <c r="F74" s="153"/>
      <c r="G74" s="153"/>
      <c r="H74" s="111"/>
      <c r="I74" s="145"/>
      <c r="J74" s="146"/>
      <c r="K74" s="155"/>
      <c r="L74" s="95"/>
      <c r="M74" s="183"/>
    </row>
    <row r="75" spans="1:14" ht="94.5">
      <c r="A75" s="144"/>
      <c r="B75" s="153"/>
      <c r="C75" s="153"/>
      <c r="D75" s="66" t="s">
        <v>94</v>
      </c>
      <c r="E75" s="111"/>
      <c r="F75" s="153"/>
      <c r="G75" s="153"/>
      <c r="H75" s="111"/>
      <c r="I75" s="145"/>
      <c r="J75" s="146"/>
      <c r="K75" s="155"/>
      <c r="L75" s="95"/>
      <c r="M75" s="183"/>
    </row>
    <row r="76" spans="1:14" ht="79.150000000000006" customHeight="1">
      <c r="A76" s="144"/>
      <c r="B76" s="153"/>
      <c r="C76" s="153"/>
      <c r="D76" s="66" t="s">
        <v>95</v>
      </c>
      <c r="E76" s="111"/>
      <c r="F76" s="153"/>
      <c r="G76" s="153"/>
      <c r="H76" s="111"/>
      <c r="I76" s="145"/>
      <c r="J76" s="146"/>
      <c r="K76" s="156"/>
      <c r="L76" s="61"/>
      <c r="M76" s="179"/>
    </row>
    <row r="77" spans="1:14" ht="36" customHeight="1">
      <c r="A77" s="144" t="s">
        <v>129</v>
      </c>
      <c r="B77" s="163" t="s">
        <v>169</v>
      </c>
      <c r="C77" s="164"/>
      <c r="D77" s="66" t="s">
        <v>99</v>
      </c>
      <c r="E77" s="111" t="s">
        <v>9</v>
      </c>
      <c r="F77" s="153" t="s">
        <v>102</v>
      </c>
      <c r="G77" s="153"/>
      <c r="H77" s="111" t="s">
        <v>103</v>
      </c>
      <c r="I77" s="174">
        <v>15754.5</v>
      </c>
      <c r="J77" s="175">
        <v>15754.5</v>
      </c>
      <c r="K77" s="180">
        <v>15762.1</v>
      </c>
      <c r="L77" s="180">
        <f>L80+L81+L82</f>
        <v>15762.1</v>
      </c>
      <c r="M77" s="26"/>
      <c r="N77" s="49"/>
    </row>
    <row r="78" spans="1:14" ht="160.15" customHeight="1">
      <c r="A78" s="144"/>
      <c r="B78" s="165"/>
      <c r="C78" s="166"/>
      <c r="D78" s="66" t="s">
        <v>100</v>
      </c>
      <c r="E78" s="111"/>
      <c r="F78" s="153"/>
      <c r="G78" s="153"/>
      <c r="H78" s="111"/>
      <c r="I78" s="174"/>
      <c r="J78" s="175"/>
      <c r="K78" s="181"/>
      <c r="L78" s="181"/>
      <c r="M78" s="26"/>
    </row>
    <row r="79" spans="1:14" ht="64.900000000000006" customHeight="1">
      <c r="A79" s="144"/>
      <c r="B79" s="167"/>
      <c r="C79" s="168"/>
      <c r="D79" s="66" t="s">
        <v>93</v>
      </c>
      <c r="E79" s="111"/>
      <c r="F79" s="153"/>
      <c r="G79" s="153"/>
      <c r="H79" s="111"/>
      <c r="I79" s="174"/>
      <c r="J79" s="175"/>
      <c r="K79" s="181"/>
      <c r="L79" s="182"/>
      <c r="M79" s="26"/>
    </row>
    <row r="80" spans="1:14" ht="77.25" customHeight="1">
      <c r="A80" s="144"/>
      <c r="B80" s="120" t="s">
        <v>98</v>
      </c>
      <c r="C80" s="120"/>
      <c r="D80" s="76" t="s">
        <v>156</v>
      </c>
      <c r="E80" s="111"/>
      <c r="F80" s="153"/>
      <c r="G80" s="153"/>
      <c r="H80" s="111"/>
      <c r="I80" s="174"/>
      <c r="J80" s="175"/>
      <c r="K80" s="181"/>
      <c r="L80" s="96">
        <v>583.20000000000005</v>
      </c>
      <c r="M80" s="26"/>
    </row>
    <row r="81" spans="1:13" ht="97.15" customHeight="1">
      <c r="A81" s="144"/>
      <c r="B81" s="120" t="s">
        <v>153</v>
      </c>
      <c r="C81" s="120"/>
      <c r="D81" s="66" t="s">
        <v>160</v>
      </c>
      <c r="E81" s="111"/>
      <c r="F81" s="153"/>
      <c r="G81" s="153"/>
      <c r="H81" s="111"/>
      <c r="I81" s="174"/>
      <c r="J81" s="175"/>
      <c r="K81" s="181"/>
      <c r="L81" s="96">
        <f>555.4-170</f>
        <v>385.4</v>
      </c>
      <c r="M81" s="26"/>
    </row>
    <row r="82" spans="1:13" ht="97.15" customHeight="1">
      <c r="A82" s="144"/>
      <c r="B82" s="176" t="s">
        <v>154</v>
      </c>
      <c r="C82" s="177"/>
      <c r="D82" s="66" t="s">
        <v>101</v>
      </c>
      <c r="E82" s="111"/>
      <c r="F82" s="153"/>
      <c r="G82" s="153"/>
      <c r="H82" s="111"/>
      <c r="I82" s="174"/>
      <c r="J82" s="175"/>
      <c r="K82" s="182"/>
      <c r="L82" s="96">
        <v>14793.5</v>
      </c>
      <c r="M82" s="26"/>
    </row>
    <row r="83" spans="1:13" ht="149.25" customHeight="1">
      <c r="A83" s="69" t="s">
        <v>130</v>
      </c>
      <c r="B83" s="153" t="s">
        <v>105</v>
      </c>
      <c r="C83" s="153"/>
      <c r="D83" s="66" t="s">
        <v>106</v>
      </c>
      <c r="E83" s="64" t="s">
        <v>181</v>
      </c>
      <c r="F83" s="153" t="s">
        <v>107</v>
      </c>
      <c r="G83" s="153"/>
      <c r="H83" s="66" t="s">
        <v>108</v>
      </c>
      <c r="I83" s="33"/>
      <c r="J83" s="34"/>
      <c r="K83" s="33"/>
      <c r="L83" s="33"/>
      <c r="M83" s="32" t="s">
        <v>201</v>
      </c>
    </row>
    <row r="84" spans="1:13" ht="134.65" customHeight="1">
      <c r="A84" s="144" t="s">
        <v>131</v>
      </c>
      <c r="B84" s="153" t="s">
        <v>109</v>
      </c>
      <c r="C84" s="153"/>
      <c r="D84" s="111" t="s">
        <v>182</v>
      </c>
      <c r="E84" s="153" t="s">
        <v>9</v>
      </c>
      <c r="F84" s="153" t="s">
        <v>110</v>
      </c>
      <c r="G84" s="153"/>
      <c r="H84" s="153" t="s">
        <v>111</v>
      </c>
      <c r="I84" s="173">
        <v>2.93</v>
      </c>
      <c r="J84" s="172">
        <v>5018.3</v>
      </c>
      <c r="K84" s="169">
        <v>5018.3</v>
      </c>
      <c r="L84" s="40">
        <v>2.93</v>
      </c>
      <c r="M84" s="22" t="s">
        <v>157</v>
      </c>
    </row>
    <row r="85" spans="1:13" ht="15" customHeight="1">
      <c r="A85" s="144"/>
      <c r="B85" s="153"/>
      <c r="C85" s="153"/>
      <c r="D85" s="111"/>
      <c r="E85" s="153"/>
      <c r="F85" s="153"/>
      <c r="G85" s="153"/>
      <c r="H85" s="153"/>
      <c r="I85" s="173"/>
      <c r="J85" s="172"/>
      <c r="K85" s="170"/>
      <c r="L85" s="41"/>
      <c r="M85" s="26"/>
    </row>
    <row r="86" spans="1:13" ht="165" customHeight="1">
      <c r="A86" s="144"/>
      <c r="B86" s="153"/>
      <c r="C86" s="153"/>
      <c r="D86" s="111"/>
      <c r="E86" s="153"/>
      <c r="F86" s="153" t="s">
        <v>112</v>
      </c>
      <c r="G86" s="153"/>
      <c r="H86" s="153"/>
      <c r="I86" s="173"/>
      <c r="J86" s="172"/>
      <c r="K86" s="171"/>
      <c r="L86" s="42"/>
      <c r="M86" s="26"/>
    </row>
    <row r="87" spans="1:13" ht="156" customHeight="1">
      <c r="A87" s="69" t="s">
        <v>132</v>
      </c>
      <c r="B87" s="153" t="s">
        <v>135</v>
      </c>
      <c r="C87" s="153"/>
      <c r="D87" s="66" t="s">
        <v>113</v>
      </c>
      <c r="E87" s="66" t="s">
        <v>65</v>
      </c>
      <c r="F87" s="153" t="s">
        <v>104</v>
      </c>
      <c r="G87" s="153"/>
      <c r="H87" s="35"/>
      <c r="I87" s="36"/>
      <c r="J87" s="97">
        <v>28789.4</v>
      </c>
      <c r="K87" s="43">
        <f>10194.8+19251.2-656.6</f>
        <v>28789.4</v>
      </c>
      <c r="L87" s="43"/>
      <c r="M87" s="37" t="s">
        <v>172</v>
      </c>
    </row>
    <row r="88" spans="1:13" ht="46.9" customHeight="1">
      <c r="A88" s="151" t="s">
        <v>114</v>
      </c>
      <c r="B88" s="151"/>
      <c r="C88" s="151"/>
      <c r="D88" s="151"/>
      <c r="E88" s="151"/>
      <c r="F88" s="66"/>
      <c r="G88" s="25"/>
      <c r="H88" s="26"/>
      <c r="I88" s="38"/>
      <c r="J88" s="39">
        <v>66062.399999999994</v>
      </c>
      <c r="K88" s="39">
        <f>K53+K55+K56+K57+K59+K60+K61+K62+K66+K68+K69+K77+K83+K84+K87</f>
        <v>65648.700000000012</v>
      </c>
      <c r="L88" s="39"/>
      <c r="M88" s="26"/>
    </row>
    <row r="89" spans="1:13" ht="55.15" customHeight="1">
      <c r="A89" s="151" t="s">
        <v>165</v>
      </c>
      <c r="B89" s="151"/>
      <c r="C89" s="151"/>
      <c r="D89" s="151"/>
      <c r="E89" s="151"/>
      <c r="F89" s="22"/>
      <c r="G89" s="22"/>
      <c r="H89" s="26"/>
      <c r="I89" s="38"/>
      <c r="J89" s="98">
        <v>109856.2</v>
      </c>
      <c r="K89" s="39">
        <f>K88+K49</f>
        <v>111560.80000000002</v>
      </c>
      <c r="L89" s="39"/>
      <c r="M89" s="26"/>
    </row>
    <row r="90" spans="1:13" ht="31.15" customHeight="1">
      <c r="A90" s="160" t="s">
        <v>134</v>
      </c>
      <c r="B90" s="161"/>
      <c r="C90" s="161"/>
      <c r="D90" s="161"/>
      <c r="E90" s="161"/>
      <c r="F90" s="161"/>
      <c r="G90" s="161"/>
      <c r="H90" s="161"/>
      <c r="I90" s="161"/>
      <c r="J90" s="161"/>
      <c r="K90" s="162"/>
      <c r="L90" s="67"/>
    </row>
    <row r="91" spans="1:13" ht="91.5" customHeight="1">
      <c r="A91" s="71" t="s">
        <v>133</v>
      </c>
      <c r="B91" s="153" t="s">
        <v>115</v>
      </c>
      <c r="C91" s="153"/>
      <c r="D91" s="66" t="s">
        <v>116</v>
      </c>
      <c r="E91" s="66"/>
      <c r="F91" s="153" t="s">
        <v>117</v>
      </c>
      <c r="G91" s="153"/>
      <c r="H91" s="26"/>
      <c r="I91" s="66">
        <v>2000</v>
      </c>
      <c r="J91" s="50">
        <v>16870</v>
      </c>
      <c r="K91" s="68">
        <v>0</v>
      </c>
      <c r="L91" s="68">
        <v>0</v>
      </c>
      <c r="M91" s="54" t="s">
        <v>196</v>
      </c>
    </row>
    <row r="92" spans="1:13" ht="111.75" customHeight="1">
      <c r="A92" s="71" t="s">
        <v>175</v>
      </c>
      <c r="B92" s="64" t="s">
        <v>176</v>
      </c>
      <c r="C92" s="64"/>
      <c r="D92" s="66" t="s">
        <v>116</v>
      </c>
      <c r="E92" s="66"/>
      <c r="F92" s="64" t="s">
        <v>177</v>
      </c>
      <c r="G92" s="64"/>
      <c r="H92" s="26"/>
      <c r="I92" s="66"/>
      <c r="J92" s="50">
        <v>878.59</v>
      </c>
      <c r="K92" s="68">
        <v>878.59</v>
      </c>
      <c r="L92" s="68">
        <v>0</v>
      </c>
      <c r="M92" s="54" t="s">
        <v>178</v>
      </c>
    </row>
    <row r="93" spans="1:13" ht="15.75">
      <c r="A93" s="51"/>
    </row>
    <row r="100" spans="10:10">
      <c r="J100" s="53">
        <f>J89+J91</f>
        <v>126726.2</v>
      </c>
    </row>
  </sheetData>
  <customSheetViews>
    <customSheetView guid="{E4B806E6-2B3A-4306-984D-FF469114A773}" scale="60" showPageBreaks="1" fitToPage="1" hiddenColumns="1">
      <selection activeCell="L21" sqref="L21"/>
      <pageMargins left="0.15748031496062992" right="0.31496062992125984" top="0.74803149606299213" bottom="0.74803149606299213" header="0.31496062992125984" footer="0.31496062992125984"/>
      <pageSetup paperSize="9" scale="35" fitToHeight="10" orientation="landscape" horizontalDpi="180" verticalDpi="180" r:id="rId1"/>
    </customSheetView>
    <customSheetView guid="{97E56D8C-8709-4598-B3E6-637D154D7EC3}" scale="70" showPageBreaks="1" printArea="1" hiddenColumns="1" topLeftCell="B1">
      <pane ySplit="5.007042253521127" topLeftCell="A81" activePane="bottomLeft"/>
      <selection pane="bottomLeft" activeCell="L87" sqref="L87"/>
      <pageMargins left="0.15748031496062992" right="0.31496062992125984" top="0.74803149606299213" bottom="0.74803149606299213" header="0.31496062992125984" footer="0.31496062992125984"/>
      <pageSetup paperSize="9" scale="43" orientation="landscape" horizontalDpi="180" verticalDpi="180" r:id="rId2"/>
    </customSheetView>
    <customSheetView guid="{3FD5640A-196A-4EC9-8417-82E5C4460B17}" scale="60" showPageBreaks="1" hiddenRows="1" hiddenColumns="1" topLeftCell="D1">
      <pane ySplit="49" topLeftCell="A54" activePane="bottomLeft"/>
      <selection pane="bottomLeft" activeCell="M57" sqref="M57:M58"/>
      <pageMargins left="0.15748031496062992" right="0.31496062992125984" top="0.74803149606299213" bottom="0.74803149606299213" header="0.31496062992125984" footer="0.31496062992125984"/>
      <pageSetup paperSize="9" scale="43" orientation="landscape" horizontalDpi="180" verticalDpi="180" r:id="rId3"/>
    </customSheetView>
    <customSheetView guid="{8F978A83-9F47-40DB-B0B7-8263BEFE9D38}" scale="80" showPageBreaks="1" hiddenRows="1" hiddenColumns="1" topLeftCell="I2">
      <pane ySplit="2.693877551020408" topLeftCell="A52" activePane="bottomLeft"/>
      <selection pane="bottomLeft" activeCell="M55" sqref="M55"/>
      <pageMargins left="0.15748031496062992" right="0.31496062992125984" top="0.74803149606299213" bottom="0.74803149606299213" header="0.31496062992125984" footer="0.31496062992125984"/>
      <pageSetup paperSize="9" scale="43" orientation="landscape" horizontalDpi="180" verticalDpi="180" r:id="rId4"/>
    </customSheetView>
    <customSheetView guid="{1BA62882-6469-49BB-8B91-95C0730DF0E4}" scale="80" showPageBreaks="1" hiddenColumns="1" topLeftCell="H2">
      <pane ySplit="3" topLeftCell="A93" activePane="bottomLeft"/>
      <selection pane="bottomLeft" activeCell="M93" sqref="M93"/>
      <pageMargins left="0.15748031496062992" right="0.31496062992125984" top="0.74803149606299213" bottom="0.74803149606299213" header="0.31496062992125984" footer="0.31496062992125984"/>
      <pageSetup paperSize="9" scale="43" orientation="landscape" horizontalDpi="180" verticalDpi="180" r:id="rId5"/>
    </customSheetView>
    <customSheetView guid="{B453BA50-CF79-4833-B4A8-66E65A25152E}" scale="80" showPageBreaks="1" printArea="1" hiddenColumns="1" topLeftCell="D47">
      <selection activeCell="M37" sqref="M37:M39"/>
      <pageMargins left="0.15748031496062992" right="0.31496062992125984" top="0.74803149606299213" bottom="0.74803149606299213" header="0.31496062992125984" footer="0.31496062992125984"/>
      <pageSetup paperSize="9" scale="43" orientation="landscape" horizontalDpi="180" verticalDpi="180" r:id="rId6"/>
    </customSheetView>
    <customSheetView guid="{B60601B4-5A9A-4CF5-B8F9-E151D6F5C4A0}" scale="60" showPageBreaks="1" hiddenRows="1" hiddenColumns="1" topLeftCell="G1">
      <pane ySplit="3.9818181818181819" topLeftCell="A53" activePane="bottomLeft"/>
      <selection pane="bottomLeft" activeCell="M55" sqref="M55"/>
      <pageMargins left="0.15748031496062992" right="0.31496062992125984" top="0.74803149606299213" bottom="0.74803149606299213" header="0.31496062992125984" footer="0.31496062992125984"/>
      <pageSetup paperSize="9" scale="43" orientation="landscape" horizontalDpi="180" verticalDpi="180" r:id="rId7"/>
    </customSheetView>
    <customSheetView guid="{AA20A371-FCC9-4226-BE1A-79AABD216D2D}" scale="60" showAutoFilter="1" hiddenRows="1" hiddenColumns="1">
      <selection activeCell="L66" sqref="L66"/>
      <pageMargins left="0.15748031496062992" right="0.31496062992125984" top="0.74803149606299213" bottom="0.74803149606299213" header="0.31496062992125984" footer="0.31496062992125984"/>
      <pageSetup paperSize="9" scale="43" orientation="landscape" horizontalDpi="180" verticalDpi="180" r:id="rId8"/>
      <autoFilter ref="A60:BV101"/>
    </customSheetView>
    <customSheetView guid="{89BDE619-2B98-46A4-9871-A686A0F3D754}" scale="60" showPageBreaks="1" hiddenColumns="1" topLeftCell="A16">
      <selection activeCell="M92" sqref="M92"/>
      <pageMargins left="0.15748031496062992" right="0.31496062992125984" top="0.74803149606299213" bottom="0.74803149606299213" header="0.31496062992125984" footer="0.31496062992125984"/>
      <pageSetup paperSize="9" scale="43" orientation="landscape" horizontalDpi="180" verticalDpi="180" r:id="rId9"/>
    </customSheetView>
    <customSheetView guid="{20CF4943-3C14-4C00-9178-FE8E5BC8583C}" scale="50" showPageBreaks="1" hiddenRows="1" hiddenColumns="1" topLeftCell="H1">
      <pane ySplit="3.8157894736842106" topLeftCell="A85" activePane="bottomLeft"/>
      <selection pane="bottomLeft" activeCell="K97" sqref="K97"/>
      <pageMargins left="0.15748031496062992" right="0.31496062992125984" top="0.74803149606299213" bottom="0.74803149606299213" header="0.31496062992125984" footer="0.31496062992125984"/>
      <pageSetup paperSize="9" scale="43" orientation="landscape" horizontalDpi="180" verticalDpi="180" r:id="rId10"/>
    </customSheetView>
  </customSheetViews>
  <mergeCells count="215">
    <mergeCell ref="L57:L58"/>
    <mergeCell ref="M57:M58"/>
    <mergeCell ref="K77:K82"/>
    <mergeCell ref="L77:L79"/>
    <mergeCell ref="M69:M76"/>
    <mergeCell ref="M53:M54"/>
    <mergeCell ref="M66:M67"/>
    <mergeCell ref="B87:C87"/>
    <mergeCell ref="K57:K58"/>
    <mergeCell ref="F66:G67"/>
    <mergeCell ref="B66:C67"/>
    <mergeCell ref="K66:K67"/>
    <mergeCell ref="F68:G68"/>
    <mergeCell ref="B68:C68"/>
    <mergeCell ref="F60:G60"/>
    <mergeCell ref="B60:C60"/>
    <mergeCell ref="H62:H65"/>
    <mergeCell ref="F62:G65"/>
    <mergeCell ref="B62:C65"/>
    <mergeCell ref="F55:G55"/>
    <mergeCell ref="B55:C55"/>
    <mergeCell ref="F56:G56"/>
    <mergeCell ref="B56:C56"/>
    <mergeCell ref="F57:G58"/>
    <mergeCell ref="A90:K90"/>
    <mergeCell ref="B91:C91"/>
    <mergeCell ref="F91:G91"/>
    <mergeCell ref="B77:C79"/>
    <mergeCell ref="F84:G85"/>
    <mergeCell ref="F86:G86"/>
    <mergeCell ref="E84:E86"/>
    <mergeCell ref="F87:G87"/>
    <mergeCell ref="F83:G83"/>
    <mergeCell ref="B83:C83"/>
    <mergeCell ref="B84:C86"/>
    <mergeCell ref="K84:K86"/>
    <mergeCell ref="J84:J86"/>
    <mergeCell ref="I84:I86"/>
    <mergeCell ref="H84:H86"/>
    <mergeCell ref="F77:G82"/>
    <mergeCell ref="A89:E89"/>
    <mergeCell ref="E77:E82"/>
    <mergeCell ref="H77:H82"/>
    <mergeCell ref="I77:I82"/>
    <mergeCell ref="J77:J82"/>
    <mergeCell ref="B82:C82"/>
    <mergeCell ref="B57:C58"/>
    <mergeCell ref="K69:K76"/>
    <mergeCell ref="K53:K54"/>
    <mergeCell ref="A88:E88"/>
    <mergeCell ref="J66:J67"/>
    <mergeCell ref="I62:I65"/>
    <mergeCell ref="J62:J65"/>
    <mergeCell ref="F61:G61"/>
    <mergeCell ref="B61:C61"/>
    <mergeCell ref="F59:G59"/>
    <mergeCell ref="B59:C59"/>
    <mergeCell ref="A66:A67"/>
    <mergeCell ref="D66:D67"/>
    <mergeCell ref="E66:E67"/>
    <mergeCell ref="H66:H67"/>
    <mergeCell ref="I66:I67"/>
    <mergeCell ref="A62:A65"/>
    <mergeCell ref="D62:D65"/>
    <mergeCell ref="E62:E65"/>
    <mergeCell ref="A84:A86"/>
    <mergeCell ref="D84:D86"/>
    <mergeCell ref="A77:A82"/>
    <mergeCell ref="F69:G76"/>
    <mergeCell ref="B69:C76"/>
    <mergeCell ref="A69:A76"/>
    <mergeCell ref="E69:E76"/>
    <mergeCell ref="H69:H76"/>
    <mergeCell ref="I69:I76"/>
    <mergeCell ref="J69:J76"/>
    <mergeCell ref="B81:C81"/>
    <mergeCell ref="B80:C80"/>
    <mergeCell ref="A46:A48"/>
    <mergeCell ref="B46:C48"/>
    <mergeCell ref="D46:D47"/>
    <mergeCell ref="E46:E48"/>
    <mergeCell ref="F46:F48"/>
    <mergeCell ref="G46:H48"/>
    <mergeCell ref="I46:I48"/>
    <mergeCell ref="J46:J48"/>
    <mergeCell ref="I57:I58"/>
    <mergeCell ref="J57:J58"/>
    <mergeCell ref="J53:J54"/>
    <mergeCell ref="A57:A58"/>
    <mergeCell ref="D57:D58"/>
    <mergeCell ref="E57:E58"/>
    <mergeCell ref="H57:H58"/>
    <mergeCell ref="A49:I49"/>
    <mergeCell ref="A53:A54"/>
    <mergeCell ref="E53:E54"/>
    <mergeCell ref="H53:H54"/>
    <mergeCell ref="I53:I54"/>
    <mergeCell ref="A52:K52"/>
    <mergeCell ref="F53:G54"/>
    <mergeCell ref="B53:C54"/>
    <mergeCell ref="D53:D54"/>
    <mergeCell ref="A43:A45"/>
    <mergeCell ref="B43:C45"/>
    <mergeCell ref="D43:D45"/>
    <mergeCell ref="E43:E45"/>
    <mergeCell ref="F43:F45"/>
    <mergeCell ref="G43:H45"/>
    <mergeCell ref="I43:I45"/>
    <mergeCell ref="J43:J45"/>
    <mergeCell ref="K43:K45"/>
    <mergeCell ref="A40:A42"/>
    <mergeCell ref="B40:C42"/>
    <mergeCell ref="D40:D42"/>
    <mergeCell ref="E40:E42"/>
    <mergeCell ref="F40:F42"/>
    <mergeCell ref="G40:H42"/>
    <mergeCell ref="I40:I42"/>
    <mergeCell ref="J40:J42"/>
    <mergeCell ref="K40:K42"/>
    <mergeCell ref="J29:J33"/>
    <mergeCell ref="C34:D34"/>
    <mergeCell ref="F34:G34"/>
    <mergeCell ref="A35:J36"/>
    <mergeCell ref="A37:A39"/>
    <mergeCell ref="B37:C39"/>
    <mergeCell ref="D37:D39"/>
    <mergeCell ref="E37:E39"/>
    <mergeCell ref="F37:F39"/>
    <mergeCell ref="G37:H39"/>
    <mergeCell ref="I37:I39"/>
    <mergeCell ref="J37:J39"/>
    <mergeCell ref="C28:D28"/>
    <mergeCell ref="F28:G28"/>
    <mergeCell ref="A29:A33"/>
    <mergeCell ref="B29:B33"/>
    <mergeCell ref="C29:D33"/>
    <mergeCell ref="E29:E33"/>
    <mergeCell ref="F29:G33"/>
    <mergeCell ref="H29:H33"/>
    <mergeCell ref="I29:I33"/>
    <mergeCell ref="I22:I25"/>
    <mergeCell ref="J22:J25"/>
    <mergeCell ref="C26:D27"/>
    <mergeCell ref="E26:E27"/>
    <mergeCell ref="F26:G27"/>
    <mergeCell ref="I26:I27"/>
    <mergeCell ref="J26:J27"/>
    <mergeCell ref="A22:A27"/>
    <mergeCell ref="B22:B27"/>
    <mergeCell ref="C22:D25"/>
    <mergeCell ref="E22:E25"/>
    <mergeCell ref="F22:G25"/>
    <mergeCell ref="H22:H25"/>
    <mergeCell ref="C19:D19"/>
    <mergeCell ref="F19:G19"/>
    <mergeCell ref="A20:A21"/>
    <mergeCell ref="B20:B21"/>
    <mergeCell ref="C20:D20"/>
    <mergeCell ref="F20:G20"/>
    <mergeCell ref="C21:D21"/>
    <mergeCell ref="F21:G21"/>
    <mergeCell ref="I10:I14"/>
    <mergeCell ref="J10:J14"/>
    <mergeCell ref="A15:A18"/>
    <mergeCell ref="B15:B18"/>
    <mergeCell ref="C15:D18"/>
    <mergeCell ref="F15:G15"/>
    <mergeCell ref="H15:H18"/>
    <mergeCell ref="I15:I18"/>
    <mergeCell ref="E16:E18"/>
    <mergeCell ref="F16:G18"/>
    <mergeCell ref="A10:A14"/>
    <mergeCell ref="B10:B14"/>
    <mergeCell ref="C10:D14"/>
    <mergeCell ref="E10:E13"/>
    <mergeCell ref="F10:G14"/>
    <mergeCell ref="H10:H14"/>
    <mergeCell ref="J15:J18"/>
    <mergeCell ref="A3:A4"/>
    <mergeCell ref="B3:C4"/>
    <mergeCell ref="D3:D4"/>
    <mergeCell ref="E3:E4"/>
    <mergeCell ref="F3:G4"/>
    <mergeCell ref="H3:H4"/>
    <mergeCell ref="K3:K4"/>
    <mergeCell ref="M3:M4"/>
    <mergeCell ref="K6:K9"/>
    <mergeCell ref="M6:M9"/>
    <mergeCell ref="A5:J5"/>
    <mergeCell ref="A6:A9"/>
    <mergeCell ref="B6:B9"/>
    <mergeCell ref="C6:D9"/>
    <mergeCell ref="E6:E9"/>
    <mergeCell ref="F6:G9"/>
    <mergeCell ref="H6:H9"/>
    <mergeCell ref="I6:I9"/>
    <mergeCell ref="J6:J9"/>
    <mergeCell ref="K35:K36"/>
    <mergeCell ref="M35:M36"/>
    <mergeCell ref="M37:M39"/>
    <mergeCell ref="M40:M42"/>
    <mergeCell ref="M43:M45"/>
    <mergeCell ref="K46:K48"/>
    <mergeCell ref="M46:M48"/>
    <mergeCell ref="K10:K14"/>
    <mergeCell ref="M10:M14"/>
    <mergeCell ref="K15:K18"/>
    <mergeCell ref="M15:M18"/>
    <mergeCell ref="K26:K27"/>
    <mergeCell ref="K37:K39"/>
    <mergeCell ref="K22:K25"/>
    <mergeCell ref="M22:M25"/>
    <mergeCell ref="M26:M27"/>
    <mergeCell ref="K29:K33"/>
    <mergeCell ref="M29:M33"/>
  </mergeCells>
  <pageMargins left="0.15748031496062992" right="0.31496062992125984" top="0.74803149606299213" bottom="0.74803149606299213" header="0.31496062992125984" footer="0.31496062992125984"/>
  <pageSetup paperSize="9" scale="35" fitToHeight="10" orientation="landscape" horizontalDpi="180" verticalDpi="180" r:id="rId1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customSheetViews>
    <customSheetView guid="{E4B806E6-2B3A-4306-984D-FF469114A773}">
      <pageMargins left="0.7" right="0.7" top="0.75" bottom="0.75" header="0.3" footer="0.3"/>
      <pageSetup paperSize="9" orientation="portrait" horizontalDpi="180" verticalDpi="180" r:id="rId1"/>
    </customSheetView>
    <customSheetView guid="{97E56D8C-8709-4598-B3E6-637D154D7EC3}" showPageBreaks="1">
      <pageMargins left="0.7" right="0.7" top="0.75" bottom="0.75" header="0.3" footer="0.3"/>
      <pageSetup paperSize="9" orientation="portrait" horizontalDpi="180" verticalDpi="180" r:id="rId2"/>
    </customSheetView>
    <customSheetView guid="{3FD5640A-196A-4EC9-8417-82E5C4460B17}">
      <pageMargins left="0.7" right="0.7" top="0.75" bottom="0.75" header="0.3" footer="0.3"/>
      <pageSetup paperSize="9" orientation="portrait" horizontalDpi="180" verticalDpi="180" r:id="rId3"/>
    </customSheetView>
    <customSheetView guid="{8F978A83-9F47-40DB-B0B7-8263BEFE9D38}">
      <pageMargins left="0.7" right="0.7" top="0.75" bottom="0.75" header="0.3" footer="0.3"/>
      <pageSetup paperSize="9" orientation="portrait" horizontalDpi="180" verticalDpi="180" r:id="rId4"/>
    </customSheetView>
    <customSheetView guid="{1BA62882-6469-49BB-8B91-95C0730DF0E4}">
      <pageMargins left="0.7" right="0.7" top="0.75" bottom="0.75" header="0.3" footer="0.3"/>
      <pageSetup paperSize="9" orientation="portrait" horizontalDpi="180" verticalDpi="180" r:id="rId5"/>
    </customSheetView>
    <customSheetView guid="{B453BA50-CF79-4833-B4A8-66E65A25152E}">
      <pageMargins left="0.7" right="0.7" top="0.75" bottom="0.75" header="0.3" footer="0.3"/>
      <pageSetup paperSize="9" orientation="portrait" horizontalDpi="180" verticalDpi="180" r:id="rId6"/>
    </customSheetView>
    <customSheetView guid="{B60601B4-5A9A-4CF5-B8F9-E151D6F5C4A0}">
      <pageMargins left="0.7" right="0.7" top="0.75" bottom="0.75" header="0.3" footer="0.3"/>
      <pageSetup paperSize="9" orientation="portrait" horizontalDpi="180" verticalDpi="180" r:id="rId7"/>
    </customSheetView>
    <customSheetView guid="{AA20A371-FCC9-4226-BE1A-79AABD216D2D}">
      <pageMargins left="0.7" right="0.7" top="0.75" bottom="0.75" header="0.3" footer="0.3"/>
      <pageSetup paperSize="9" orientation="portrait" horizontalDpi="180" verticalDpi="180" r:id="rId8"/>
    </customSheetView>
    <customSheetView guid="{89BDE619-2B98-46A4-9871-A686A0F3D754}">
      <pageMargins left="0.7" right="0.7" top="0.75" bottom="0.75" header="0.3" footer="0.3"/>
      <pageSetup paperSize="9" orientation="portrait" horizontalDpi="180" verticalDpi="180" r:id="rId9"/>
    </customSheetView>
    <customSheetView guid="{20CF4943-3C14-4C00-9178-FE8E5BC8583C}" showPageBreaks="1">
      <pageMargins left="0.7" right="0.7" top="0.75" bottom="0.75" header="0.3" footer="0.3"/>
      <pageSetup paperSize="9" orientation="portrait" horizontalDpi="180" verticalDpi="180" r:id="rId10"/>
    </customSheetView>
  </customSheetViews>
  <pageMargins left="0.7" right="0.7" top="0.75" bottom="0.75" header="0.3" footer="0.3"/>
  <pageSetup paperSize="9" orientation="portrait" horizontalDpi="180" verticalDpi="180" r:id="rId1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customSheetViews>
    <customSheetView guid="{E4B806E6-2B3A-4306-984D-FF469114A773}">
      <pageMargins left="0.7" right="0.7" top="0.75" bottom="0.75" header="0.3" footer="0.3"/>
      <pageSetup paperSize="9" orientation="portrait" horizontalDpi="180" verticalDpi="180" r:id="rId1"/>
    </customSheetView>
    <customSheetView guid="{97E56D8C-8709-4598-B3E6-637D154D7EC3}" showPageBreaks="1">
      <pageMargins left="0.7" right="0.7" top="0.75" bottom="0.75" header="0.3" footer="0.3"/>
      <pageSetup paperSize="9" orientation="portrait" horizontalDpi="180" verticalDpi="180" r:id="rId2"/>
    </customSheetView>
    <customSheetView guid="{3FD5640A-196A-4EC9-8417-82E5C4460B17}">
      <pageMargins left="0.7" right="0.7" top="0.75" bottom="0.75" header="0.3" footer="0.3"/>
      <pageSetup paperSize="9" orientation="portrait" horizontalDpi="180" verticalDpi="180" r:id="rId3"/>
    </customSheetView>
    <customSheetView guid="{8F978A83-9F47-40DB-B0B7-8263BEFE9D38}">
      <pageMargins left="0.7" right="0.7" top="0.75" bottom="0.75" header="0.3" footer="0.3"/>
      <pageSetup paperSize="9" orientation="portrait" horizontalDpi="180" verticalDpi="180" r:id="rId4"/>
    </customSheetView>
    <customSheetView guid="{1BA62882-6469-49BB-8B91-95C0730DF0E4}">
      <pageMargins left="0.7" right="0.7" top="0.75" bottom="0.75" header="0.3" footer="0.3"/>
      <pageSetup paperSize="9" orientation="portrait" horizontalDpi="180" verticalDpi="180" r:id="rId5"/>
    </customSheetView>
    <customSheetView guid="{B453BA50-CF79-4833-B4A8-66E65A25152E}">
      <pageMargins left="0.7" right="0.7" top="0.75" bottom="0.75" header="0.3" footer="0.3"/>
      <pageSetup paperSize="9" orientation="portrait" horizontalDpi="180" verticalDpi="180" r:id="rId6"/>
    </customSheetView>
    <customSheetView guid="{B60601B4-5A9A-4CF5-B8F9-E151D6F5C4A0}">
      <pageMargins left="0.7" right="0.7" top="0.75" bottom="0.75" header="0.3" footer="0.3"/>
      <pageSetup paperSize="9" orientation="portrait" horizontalDpi="180" verticalDpi="180" r:id="rId7"/>
    </customSheetView>
    <customSheetView guid="{AA20A371-FCC9-4226-BE1A-79AABD216D2D}">
      <pageMargins left="0.7" right="0.7" top="0.75" bottom="0.75" header="0.3" footer="0.3"/>
      <pageSetup paperSize="9" orientation="portrait" horizontalDpi="180" verticalDpi="180" r:id="rId8"/>
    </customSheetView>
    <customSheetView guid="{89BDE619-2B98-46A4-9871-A686A0F3D754}">
      <pageMargins left="0.7" right="0.7" top="0.75" bottom="0.75" header="0.3" footer="0.3"/>
      <pageSetup paperSize="9" orientation="portrait" horizontalDpi="180" verticalDpi="180" r:id="rId9"/>
    </customSheetView>
    <customSheetView guid="{20CF4943-3C14-4C00-9178-FE8E5BC8583C}" showPageBreaks="1">
      <pageMargins left="0.7" right="0.7" top="0.75" bottom="0.75" header="0.3" footer="0.3"/>
      <pageSetup paperSize="9" orientation="portrait" horizontalDpi="180" verticalDpi="180" r:id="rId10"/>
    </customSheetView>
  </customSheetViews>
  <pageMargins left="0.7" right="0.7" top="0.75" bottom="0.75" header="0.3" footer="0.3"/>
  <pageSetup paperSize="9" orientation="portrait" horizontalDpi="180" verticalDpi="180" r:id="rId1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02-2215</cp:lastModifiedBy>
  <cp:lastPrinted>2017-01-13T10:58:47Z</cp:lastPrinted>
  <dcterms:created xsi:type="dcterms:W3CDTF">2006-09-28T05:33:49Z</dcterms:created>
  <dcterms:modified xsi:type="dcterms:W3CDTF">2017-07-07T11:39:06Z</dcterms:modified>
</cp:coreProperties>
</file>