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1075" windowHeight="13620"/>
  </bookViews>
  <sheets>
    <sheet name="9 месяцев 2025" sheetId="1" r:id="rId1"/>
  </sheets>
  <calcPr calcId="145621" iterate="1"/>
</workbook>
</file>

<file path=xl/calcChain.xml><?xml version="1.0" encoding="utf-8"?>
<calcChain xmlns="http://schemas.openxmlformats.org/spreadsheetml/2006/main">
  <c r="F7" i="1" l="1"/>
  <c r="F8" i="1"/>
  <c r="F9" i="1"/>
  <c r="F10" i="1"/>
  <c r="E7" i="1" l="1"/>
  <c r="E8" i="1"/>
  <c r="E9" i="1"/>
  <c r="E10" i="1"/>
  <c r="B25" i="1" l="1"/>
  <c r="B27" i="1" s="1"/>
  <c r="D25" i="1" l="1"/>
  <c r="D27" i="1" s="1"/>
  <c r="E27" i="1" s="1"/>
  <c r="F17" i="1"/>
  <c r="F18" i="1"/>
  <c r="F23" i="1"/>
  <c r="E26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F11" i="1"/>
  <c r="F12" i="1"/>
  <c r="F13" i="1"/>
  <c r="F14" i="1"/>
  <c r="F15" i="1"/>
  <c r="F16" i="1"/>
  <c r="F19" i="1"/>
  <c r="F20" i="1"/>
  <c r="F21" i="1"/>
  <c r="F22" i="1"/>
  <c r="F24" i="1"/>
  <c r="F26" i="1"/>
  <c r="E25" i="1" l="1"/>
  <c r="C25" i="1"/>
  <c r="F25" i="1" l="1"/>
  <c r="C27" i="1"/>
  <c r="F27" i="1" s="1"/>
</calcChain>
</file>

<file path=xl/sharedStrings.xml><?xml version="1.0" encoding="utf-8"?>
<sst xmlns="http://schemas.openxmlformats.org/spreadsheetml/2006/main" count="30" uniqueCount="30">
  <si>
    <t>Непрограммные расходы</t>
  </si>
  <si>
    <t>Муниципальная программа Кондинского района «Развитие гражданского общества»</t>
  </si>
  <si>
    <t>Муниципальная программа Кондинского района "Экологическая безопасность"</t>
  </si>
  <si>
    <t>Муниципальная программа Кондинского района "Развитие жилищно-коммунального комплекса"</t>
  </si>
  <si>
    <t>Муниципальная программа Кондинского района «Развитие жилищной сферы»</t>
  </si>
  <si>
    <t>Муниципальная программа Кондинского района «Развитие коренных малочисленных народов Севера»</t>
  </si>
  <si>
    <t>Муниципальная программа Кондинского района «Развитие агропромышленного комплекса»</t>
  </si>
  <si>
    <t>Муниципальная программа Кондинского района «Содействие развитию застройки»</t>
  </si>
  <si>
    <t>Муниципальная программа Кондинского района "Развитие культуры и искусства"</t>
  </si>
  <si>
    <t>Муниципальная программа Кондинского района «Развитие молодежной политики»</t>
  </si>
  <si>
    <t>Муниципальная программа Кондинского района «Развитие образования»</t>
  </si>
  <si>
    <t>Наименование</t>
  </si>
  <si>
    <t>5=4/2</t>
  </si>
  <si>
    <t>6=4/3</t>
  </si>
  <si>
    <t>ВСЕГО</t>
  </si>
  <si>
    <t>Итого по муниципальным программам</t>
  </si>
  <si>
    <t>% исполнения от утвержденого плана 
на 2025 год</t>
  </si>
  <si>
    <t xml:space="preserve">Муниципальная программа Кондинского района «Развитие муниципальной службы» </t>
  </si>
  <si>
    <t xml:space="preserve">Муниципальная программа Кондинского района «Безопасность жизнедеятельности, профилактика правонарушений и экстремизма» </t>
  </si>
  <si>
    <t>Муниципальная программа Кондинского района "Развитие физической культуры и спорта "</t>
  </si>
  <si>
    <t xml:space="preserve">Муниципальная программа Кондинского района «Пространственное развитие и формирование комфортной городской среды» </t>
  </si>
  <si>
    <t xml:space="preserve">Муниципальная программа Кондинского района «Управление муниципальными финансам и создание условий для эффективного управления муниципальными финансами» </t>
  </si>
  <si>
    <t xml:space="preserve">Муниципальная программа Кондинского района «Развитие экономического потенциала» </t>
  </si>
  <si>
    <t xml:space="preserve">Муниципальная программа Кондинского района «Цифровое развитие Кондинского района» </t>
  </si>
  <si>
    <t>Муниципальная программа Кондинского района "Развитие дорожного хозяйства"</t>
  </si>
  <si>
    <t>Утверждено на 2025 год, рублей</t>
  </si>
  <si>
    <t>Сведения об исполнении бюджета Кондинского района за 9 месяцев 2025 года по расходам в разрезе муниципальных программ и непрограммных направлениях деятельности в сравнении с запланированными значениями</t>
  </si>
  <si>
    <t>Утверждено на 9 месяцев 2025 года, рублей</t>
  </si>
  <si>
    <t>% исполнения от утвержденого плана 
на 9 месяцев 2025 года</t>
  </si>
  <si>
    <t>Исполнено на 01.10.2025 года,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</si>
</sst>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000"/>
    <numFmt numFmtId="165" formatCode="#,##0.00;[Red]\-#,##0.00;0.00"/>
    <numFmt numFmtId="166" formatCode="0.0%"/>
  </numFmts>
  <fonts count="10" x14ac:knownFonts="1">
    <font>
      <sz val="10"/>
      <name val="Arial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6">
    <xf numFmtId="0" fontId="0" fillId="0" borderId="0" xfId="0"/>
    <xf numFmtId="0" fontId="0" fillId="0" borderId="0" xfId="0" applyNumberFormat="1" applyFont="1" applyFill="1" applyAlignment="1" applyProtection="1">
      <protection hidden="1"/>
    </xf>
    <xf numFmtId="0" fontId="0" fillId="0" borderId="0" xfId="0" applyNumberFormat="1" applyFont="1" applyFill="1" applyAlignment="1" applyProtection="1">
      <alignment horizontal="centerContinuous"/>
      <protection hidden="1"/>
    </xf>
    <xf numFmtId="0" fontId="0" fillId="0" borderId="0" xfId="0" applyFill="1" applyProtection="1">
      <protection hidden="1"/>
    </xf>
    <xf numFmtId="0" fontId="0" fillId="0" borderId="0" xfId="0" applyFill="1"/>
    <xf numFmtId="164" fontId="2" fillId="0" borderId="1" xfId="0" applyNumberFormat="1" applyFont="1" applyFill="1" applyBorder="1" applyAlignment="1" applyProtection="1">
      <alignment vertical="top" wrapText="1"/>
      <protection hidden="1"/>
    </xf>
    <xf numFmtId="0" fontId="1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NumberFormat="1" applyFont="1" applyFill="1" applyBorder="1" applyAlignment="1" applyProtection="1">
      <alignment horizontal="center" wrapText="1"/>
      <protection hidden="1"/>
    </xf>
    <xf numFmtId="0" fontId="4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1" fillId="0" borderId="1" xfId="0" applyNumberFormat="1" applyFont="1" applyFill="1" applyBorder="1" applyAlignment="1" applyProtection="1">
      <alignment vertical="top" wrapText="1"/>
      <protection hidden="1"/>
    </xf>
    <xf numFmtId="0" fontId="6" fillId="0" borderId="0" xfId="0" applyFont="1" applyFill="1"/>
    <xf numFmtId="0" fontId="6" fillId="0" borderId="0" xfId="0" applyFont="1" applyFill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vertical="top" wrapText="1"/>
      <protection hidden="1"/>
    </xf>
    <xf numFmtId="0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2" fillId="0" borderId="1" xfId="1" applyNumberFormat="1" applyFont="1" applyFill="1" applyBorder="1" applyAlignment="1" applyProtection="1">
      <alignment horizontal="center" vertical="center"/>
      <protection hidden="1"/>
    </xf>
    <xf numFmtId="165" fontId="2" fillId="0" borderId="3" xfId="2" applyNumberFormat="1" applyFont="1" applyFill="1" applyBorder="1" applyAlignment="1" applyProtection="1">
      <alignment horizontal="center" vertical="center"/>
      <protection hidden="1"/>
    </xf>
    <xf numFmtId="4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center" vertical="top" wrapText="1"/>
      <protection hidden="1"/>
    </xf>
    <xf numFmtId="166" fontId="2" fillId="0" borderId="1" xfId="0" applyNumberFormat="1" applyFont="1" applyFill="1" applyBorder="1" applyAlignment="1" applyProtection="1">
      <alignment horizontal="center" vertical="center"/>
      <protection hidden="1"/>
    </xf>
    <xf numFmtId="166" fontId="1" fillId="0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Protection="1">
      <protection hidden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showGridLines="0" tabSelected="1" topLeftCell="A6" zoomScale="60" zoomScaleNormal="60" workbookViewId="0">
      <selection activeCell="D30" sqref="D30"/>
    </sheetView>
  </sheetViews>
  <sheetFormatPr defaultColWidth="9.140625" defaultRowHeight="12.75" x14ac:dyDescent="0.2"/>
  <cols>
    <col min="1" max="1" width="80.85546875" style="4" customWidth="1"/>
    <col min="2" max="2" width="21.42578125" style="4" customWidth="1"/>
    <col min="3" max="3" width="21.140625" style="4" customWidth="1"/>
    <col min="4" max="4" width="24" style="4" customWidth="1"/>
    <col min="5" max="5" width="20.7109375" style="4" customWidth="1"/>
    <col min="6" max="6" width="19.42578125" style="4" customWidth="1"/>
    <col min="7" max="217" width="9.140625" style="4" customWidth="1"/>
    <col min="218" max="16384" width="9.140625" style="4"/>
  </cols>
  <sheetData>
    <row r="1" spans="1:6" ht="12.75" customHeight="1" x14ac:dyDescent="0.2">
      <c r="A1" s="2"/>
      <c r="B1" s="1"/>
      <c r="C1" s="1"/>
      <c r="D1" s="3"/>
      <c r="E1" s="3"/>
      <c r="F1" s="3"/>
    </row>
    <row r="2" spans="1:6" ht="46.5" customHeight="1" x14ac:dyDescent="0.2">
      <c r="A2" s="22" t="s">
        <v>26</v>
      </c>
      <c r="B2" s="22"/>
      <c r="C2" s="22"/>
      <c r="D2" s="22"/>
      <c r="E2" s="22"/>
      <c r="F2" s="22"/>
    </row>
    <row r="3" spans="1:6" ht="11.25" customHeight="1" x14ac:dyDescent="0.2">
      <c r="A3" s="3"/>
      <c r="B3" s="1"/>
      <c r="C3" s="1"/>
      <c r="D3" s="3"/>
      <c r="E3" s="3"/>
      <c r="F3" s="3"/>
    </row>
    <row r="4" spans="1:6" ht="12.75" customHeight="1" x14ac:dyDescent="0.2">
      <c r="A4" s="3"/>
      <c r="B4" s="1"/>
      <c r="C4" s="1"/>
      <c r="D4" s="3"/>
      <c r="E4" s="3"/>
      <c r="F4" s="3"/>
    </row>
    <row r="5" spans="1:6" ht="114" customHeight="1" x14ac:dyDescent="0.2">
      <c r="A5" s="6" t="s">
        <v>11</v>
      </c>
      <c r="B5" s="6" t="s">
        <v>25</v>
      </c>
      <c r="C5" s="6" t="s">
        <v>27</v>
      </c>
      <c r="D5" s="6" t="s">
        <v>29</v>
      </c>
      <c r="E5" s="6" t="s">
        <v>16</v>
      </c>
      <c r="F5" s="6" t="s">
        <v>28</v>
      </c>
    </row>
    <row r="6" spans="1:6" s="9" customFormat="1" ht="19.5" customHeight="1" x14ac:dyDescent="0.25">
      <c r="A6" s="7">
        <v>1</v>
      </c>
      <c r="B6" s="18">
        <v>2</v>
      </c>
      <c r="C6" s="7">
        <v>3</v>
      </c>
      <c r="D6" s="7">
        <v>4</v>
      </c>
      <c r="E6" s="7" t="s">
        <v>12</v>
      </c>
      <c r="F6" s="8" t="s">
        <v>13</v>
      </c>
    </row>
    <row r="7" spans="1:6" ht="37.5" x14ac:dyDescent="0.2">
      <c r="A7" s="5" t="s">
        <v>17</v>
      </c>
      <c r="B7" s="21">
        <v>483399207.49000001</v>
      </c>
      <c r="C7" s="19">
        <v>509368011.73000002</v>
      </c>
      <c r="D7" s="10">
        <v>335338655.23000002</v>
      </c>
      <c r="E7" s="23">
        <f t="shared" ref="E7:E27" si="0">D7/B7</f>
        <v>0.69370956764950242</v>
      </c>
      <c r="F7" s="23">
        <f t="shared" ref="F7:F10" si="1">D7/C7</f>
        <v>0.65834258828124548</v>
      </c>
    </row>
    <row r="8" spans="1:6" ht="37.5" x14ac:dyDescent="0.2">
      <c r="A8" s="5" t="s">
        <v>10</v>
      </c>
      <c r="B8" s="21">
        <v>2837301500</v>
      </c>
      <c r="C8" s="19">
        <v>2873493020.1599998</v>
      </c>
      <c r="D8" s="10">
        <v>1938665092.9300001</v>
      </c>
      <c r="E8" s="23">
        <f t="shared" si="0"/>
        <v>0.6832777880426173</v>
      </c>
      <c r="F8" s="23">
        <f t="shared" si="1"/>
        <v>0.67467193388973423</v>
      </c>
    </row>
    <row r="9" spans="1:6" ht="37.5" x14ac:dyDescent="0.2">
      <c r="A9" s="5" t="s">
        <v>9</v>
      </c>
      <c r="B9" s="21">
        <v>34651588.07</v>
      </c>
      <c r="C9" s="19">
        <v>39901332.149999999</v>
      </c>
      <c r="D9" s="10">
        <v>32515847.77</v>
      </c>
      <c r="E9" s="23">
        <f t="shared" si="0"/>
        <v>0.93836529813047609</v>
      </c>
      <c r="F9" s="23">
        <f t="shared" si="1"/>
        <v>0.81490632061516277</v>
      </c>
    </row>
    <row r="10" spans="1:6" ht="56.25" x14ac:dyDescent="0.2">
      <c r="A10" s="5" t="s">
        <v>18</v>
      </c>
      <c r="B10" s="21">
        <v>796687.5</v>
      </c>
      <c r="C10" s="19">
        <v>983829.8</v>
      </c>
      <c r="D10" s="10">
        <v>648836.54</v>
      </c>
      <c r="E10" s="23">
        <f t="shared" si="0"/>
        <v>0.81441787400957089</v>
      </c>
      <c r="F10" s="23">
        <f t="shared" si="1"/>
        <v>0.6595007998334671</v>
      </c>
    </row>
    <row r="11" spans="1:6" ht="37.5" x14ac:dyDescent="0.2">
      <c r="A11" s="5" t="s">
        <v>8</v>
      </c>
      <c r="B11" s="19">
        <v>325476872.67000002</v>
      </c>
      <c r="C11" s="10">
        <v>343882007.88</v>
      </c>
      <c r="D11" s="20">
        <v>221328446.88</v>
      </c>
      <c r="E11" s="23">
        <f t="shared" si="0"/>
        <v>0.68001282261429441</v>
      </c>
      <c r="F11" s="23">
        <f t="shared" ref="F11:F27" si="2">D11/C11</f>
        <v>0.6436174089027481</v>
      </c>
    </row>
    <row r="12" spans="1:6" ht="37.5" x14ac:dyDescent="0.2">
      <c r="A12" s="5" t="s">
        <v>19</v>
      </c>
      <c r="B12" s="19">
        <v>230021065.27000001</v>
      </c>
      <c r="C12" s="10">
        <v>239594716.24000001</v>
      </c>
      <c r="D12" s="20">
        <v>166983283.69</v>
      </c>
      <c r="E12" s="23">
        <f t="shared" si="0"/>
        <v>0.72594778871228205</v>
      </c>
      <c r="F12" s="23">
        <f t="shared" si="2"/>
        <v>0.69694059330897029</v>
      </c>
    </row>
    <row r="13" spans="1:6" ht="37.5" x14ac:dyDescent="0.2">
      <c r="A13" s="5" t="s">
        <v>7</v>
      </c>
      <c r="B13" s="19">
        <v>1400000</v>
      </c>
      <c r="C13" s="10">
        <v>1400000</v>
      </c>
      <c r="D13" s="20">
        <v>837450</v>
      </c>
      <c r="E13" s="23">
        <f t="shared" si="0"/>
        <v>0.59817857142857145</v>
      </c>
      <c r="F13" s="23">
        <f t="shared" si="2"/>
        <v>0.59817857142857145</v>
      </c>
    </row>
    <row r="14" spans="1:6" ht="37.5" x14ac:dyDescent="0.2">
      <c r="A14" s="5" t="s">
        <v>6</v>
      </c>
      <c r="B14" s="19">
        <v>37157300</v>
      </c>
      <c r="C14" s="10">
        <v>47585200</v>
      </c>
      <c r="D14" s="20">
        <v>2326521.8199999998</v>
      </c>
      <c r="E14" s="23">
        <f t="shared" si="0"/>
        <v>6.2612779184709325E-2</v>
      </c>
      <c r="F14" s="23">
        <f t="shared" si="2"/>
        <v>4.8891710447786285E-2</v>
      </c>
    </row>
    <row r="15" spans="1:6" ht="56.25" x14ac:dyDescent="0.2">
      <c r="A15" s="5" t="s">
        <v>20</v>
      </c>
      <c r="B15" s="19">
        <v>21237044.68</v>
      </c>
      <c r="C15" s="10">
        <v>57282727.420000002</v>
      </c>
      <c r="D15" s="20">
        <v>30333319.98</v>
      </c>
      <c r="E15" s="23">
        <f t="shared" si="0"/>
        <v>1.42832114529412</v>
      </c>
      <c r="F15" s="23">
        <f t="shared" si="2"/>
        <v>0.52953693628437914</v>
      </c>
    </row>
    <row r="16" spans="1:6" ht="37.5" x14ac:dyDescent="0.2">
      <c r="A16" s="5" t="s">
        <v>5</v>
      </c>
      <c r="B16" s="19">
        <v>6881200</v>
      </c>
      <c r="C16" s="10">
        <v>5688400</v>
      </c>
      <c r="D16" s="20">
        <v>4832967.53</v>
      </c>
      <c r="E16" s="23">
        <f t="shared" si="0"/>
        <v>0.70234370894611409</v>
      </c>
      <c r="F16" s="23">
        <f t="shared" si="2"/>
        <v>0.84961808768722313</v>
      </c>
    </row>
    <row r="17" spans="1:6" ht="37.5" x14ac:dyDescent="0.2">
      <c r="A17" s="5" t="s">
        <v>4</v>
      </c>
      <c r="B17" s="19">
        <v>544825363.05999994</v>
      </c>
      <c r="C17" s="10">
        <v>819116743.50999999</v>
      </c>
      <c r="D17" s="20">
        <v>504115602.85000002</v>
      </c>
      <c r="E17" s="23">
        <f t="shared" si="0"/>
        <v>0.92527924914993964</v>
      </c>
      <c r="F17" s="23">
        <f t="shared" si="2"/>
        <v>0.61543803962523402</v>
      </c>
    </row>
    <row r="18" spans="1:6" ht="37.5" x14ac:dyDescent="0.2">
      <c r="A18" s="5" t="s">
        <v>3</v>
      </c>
      <c r="B18" s="19">
        <v>405840388.91000003</v>
      </c>
      <c r="C18" s="10">
        <v>818966613.79999995</v>
      </c>
      <c r="D18" s="20">
        <v>497180041.35000002</v>
      </c>
      <c r="E18" s="23">
        <f t="shared" si="0"/>
        <v>1.225062992585136</v>
      </c>
      <c r="F18" s="23">
        <f t="shared" si="2"/>
        <v>0.60708218500274114</v>
      </c>
    </row>
    <row r="19" spans="1:6" ht="37.5" x14ac:dyDescent="0.2">
      <c r="A19" s="5" t="s">
        <v>2</v>
      </c>
      <c r="B19" s="19">
        <v>58378497.590000004</v>
      </c>
      <c r="C19" s="10">
        <v>60949925.140000001</v>
      </c>
      <c r="D19" s="20">
        <v>3470183.79</v>
      </c>
      <c r="E19" s="23">
        <f t="shared" si="0"/>
        <v>5.9442841684134544E-2</v>
      </c>
      <c r="F19" s="23">
        <f t="shared" si="2"/>
        <v>5.6934996753959917E-2</v>
      </c>
    </row>
    <row r="20" spans="1:6" ht="37.5" x14ac:dyDescent="0.2">
      <c r="A20" s="5" t="s">
        <v>22</v>
      </c>
      <c r="B20" s="19">
        <v>71924859.469999999</v>
      </c>
      <c r="C20" s="10">
        <v>93417172.510000005</v>
      </c>
      <c r="D20" s="20">
        <v>70294438.900000006</v>
      </c>
      <c r="E20" s="23">
        <f t="shared" si="0"/>
        <v>0.97733161271340341</v>
      </c>
      <c r="F20" s="23">
        <f t="shared" si="2"/>
        <v>0.75247876821015125</v>
      </c>
    </row>
    <row r="21" spans="1:6" ht="37.5" x14ac:dyDescent="0.2">
      <c r="A21" s="5" t="s">
        <v>23</v>
      </c>
      <c r="B21" s="19">
        <v>3923300</v>
      </c>
      <c r="C21" s="10">
        <v>4636042</v>
      </c>
      <c r="D21" s="20">
        <v>3326758.71</v>
      </c>
      <c r="E21" s="23">
        <f t="shared" si="0"/>
        <v>0.84794910152167813</v>
      </c>
      <c r="F21" s="23">
        <f t="shared" si="2"/>
        <v>0.71758597312103733</v>
      </c>
    </row>
    <row r="22" spans="1:6" ht="37.5" x14ac:dyDescent="0.2">
      <c r="A22" s="5" t="s">
        <v>24</v>
      </c>
      <c r="B22" s="19">
        <v>288264238.70999998</v>
      </c>
      <c r="C22" s="10">
        <v>363470508.05000001</v>
      </c>
      <c r="D22" s="20">
        <v>306747843.70999998</v>
      </c>
      <c r="E22" s="23">
        <f t="shared" si="0"/>
        <v>1.0641203538902893</v>
      </c>
      <c r="F22" s="23">
        <f t="shared" si="2"/>
        <v>0.84394149433384813</v>
      </c>
    </row>
    <row r="23" spans="1:6" ht="56.25" x14ac:dyDescent="0.2">
      <c r="A23" s="5" t="s">
        <v>21</v>
      </c>
      <c r="B23" s="19">
        <v>447806285.75</v>
      </c>
      <c r="C23" s="10">
        <v>468670563.02999997</v>
      </c>
      <c r="D23" s="20">
        <v>329934832.91000003</v>
      </c>
      <c r="E23" s="23">
        <f t="shared" si="0"/>
        <v>0.73678026282595577</v>
      </c>
      <c r="F23" s="23">
        <f t="shared" si="2"/>
        <v>0.7039802772696877</v>
      </c>
    </row>
    <row r="24" spans="1:6" ht="37.5" x14ac:dyDescent="0.2">
      <c r="A24" s="5" t="s">
        <v>1</v>
      </c>
      <c r="B24" s="19">
        <v>5219200</v>
      </c>
      <c r="C24" s="10">
        <v>29885743.16</v>
      </c>
      <c r="D24" s="20">
        <v>21491803.77</v>
      </c>
      <c r="E24" s="23">
        <f t="shared" si="0"/>
        <v>4.1178348731606373</v>
      </c>
      <c r="F24" s="23">
        <f t="shared" si="2"/>
        <v>0.71913231854194914</v>
      </c>
    </row>
    <row r="25" spans="1:6" s="15" customFormat="1" ht="18.75" x14ac:dyDescent="0.2">
      <c r="A25" s="17" t="s">
        <v>15</v>
      </c>
      <c r="B25" s="11">
        <f>SUM(B7:B24)</f>
        <v>5804504599.1700001</v>
      </c>
      <c r="C25" s="11">
        <f>SUM(C7:C24)</f>
        <v>6778292556.5800009</v>
      </c>
      <c r="D25" s="11">
        <f>SUM(D7:D24)</f>
        <v>4470371928.3600006</v>
      </c>
      <c r="E25" s="24">
        <f t="shared" ref="E25" si="3">D25/B25</f>
        <v>0.7701556355040583</v>
      </c>
      <c r="F25" s="24">
        <f t="shared" ref="F25" si="4">D25/C25</f>
        <v>0.65951298074622122</v>
      </c>
    </row>
    <row r="26" spans="1:6" ht="18.75" x14ac:dyDescent="0.2">
      <c r="A26" s="5" t="s">
        <v>0</v>
      </c>
      <c r="B26" s="19">
        <v>36133187.789999999</v>
      </c>
      <c r="C26" s="10">
        <v>48922510.530000001</v>
      </c>
      <c r="D26" s="20">
        <v>25581295.120000001</v>
      </c>
      <c r="E26" s="23">
        <f t="shared" si="0"/>
        <v>0.70797227381857863</v>
      </c>
      <c r="F26" s="23">
        <f t="shared" si="2"/>
        <v>0.52289416145790746</v>
      </c>
    </row>
    <row r="27" spans="1:6" s="15" customFormat="1" ht="18.75" x14ac:dyDescent="0.2">
      <c r="A27" s="14" t="s">
        <v>14</v>
      </c>
      <c r="B27" s="11">
        <f t="shared" ref="B27:D27" si="5">B25+B26</f>
        <v>5840637786.96</v>
      </c>
      <c r="C27" s="11">
        <f t="shared" si="5"/>
        <v>6827215067.1100006</v>
      </c>
      <c r="D27" s="11">
        <f t="shared" si="5"/>
        <v>4495953223.4800005</v>
      </c>
      <c r="E27" s="24">
        <f t="shared" si="0"/>
        <v>0.76977093726267587</v>
      </c>
      <c r="F27" s="24">
        <f t="shared" si="2"/>
        <v>0.65853399655434663</v>
      </c>
    </row>
    <row r="28" spans="1:6" ht="11.25" customHeight="1" x14ac:dyDescent="0.2">
      <c r="A28" s="3"/>
      <c r="B28" s="12"/>
      <c r="C28" s="12"/>
      <c r="D28" s="13"/>
      <c r="E28" s="16"/>
      <c r="F28" s="16"/>
    </row>
    <row r="29" spans="1:6" ht="11.25" customHeight="1" x14ac:dyDescent="0.2">
      <c r="A29" s="3"/>
      <c r="B29" s="1"/>
      <c r="C29" s="1"/>
      <c r="D29" s="3"/>
      <c r="E29" s="3"/>
      <c r="F29" s="3"/>
    </row>
    <row r="30" spans="1:6" ht="11.25" customHeight="1" x14ac:dyDescent="0.2">
      <c r="A30" s="3"/>
      <c r="B30" s="1"/>
      <c r="C30" s="1"/>
      <c r="D30" s="25"/>
      <c r="E30" s="3"/>
      <c r="F30" s="3"/>
    </row>
  </sheetData>
  <mergeCells count="1">
    <mergeCell ref="A2:F2"/>
  </mergeCells>
  <printOptions gridLines="1"/>
  <pageMargins left="0.75" right="0.75" top="1" bottom="1" header="0.5" footer="0.5"/>
  <pageSetup scale="6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месяцев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022201</dc:creator>
  <cp:lastModifiedBy>022202</cp:lastModifiedBy>
  <cp:lastPrinted>2023-12-29T17:03:16Z</cp:lastPrinted>
  <dcterms:created xsi:type="dcterms:W3CDTF">2023-12-29T16:40:22Z</dcterms:created>
  <dcterms:modified xsi:type="dcterms:W3CDTF">2025-10-31T06:00:07Z</dcterms:modified>
</cp:coreProperties>
</file>