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ИТОГО" sheetId="1" r:id="rId1"/>
  </sheets>
  <externalReferences>
    <externalReference r:id="rId2"/>
  </externalReferences>
  <definedNames>
    <definedName name="_xlnm._FilterDatabase" localSheetId="0" hidden="1">ИТОГО!$A$4:$S$25</definedName>
    <definedName name="_xlnm.Print_Titles" localSheetId="0">ИТОГО!$4:$4</definedName>
    <definedName name="_xlnm.Print_Area" localSheetId="0">ИТОГО!$A$1:$T$25</definedName>
  </definedNames>
  <calcPr calcId="125725"/>
</workbook>
</file>

<file path=xl/calcChain.xml><?xml version="1.0" encoding="utf-8"?>
<calcChain xmlns="http://schemas.openxmlformats.org/spreadsheetml/2006/main">
  <c r="M25" i="1"/>
  <c r="L25"/>
  <c r="K25"/>
  <c r="J25"/>
  <c r="I25"/>
  <c r="H25"/>
  <c r="G25"/>
  <c r="F25"/>
  <c r="E25"/>
  <c r="D25"/>
  <c r="C25"/>
  <c r="S25" s="1"/>
  <c r="T25" s="1"/>
  <c r="M24"/>
  <c r="L24"/>
  <c r="K24"/>
  <c r="J24"/>
  <c r="I24"/>
  <c r="H24"/>
  <c r="G24"/>
  <c r="F24"/>
  <c r="E24"/>
  <c r="D24"/>
  <c r="C24"/>
  <c r="S24" s="1"/>
  <c r="T24" s="1"/>
  <c r="M23"/>
  <c r="L23"/>
  <c r="K23"/>
  <c r="J23"/>
  <c r="I23"/>
  <c r="H23"/>
  <c r="G23"/>
  <c r="F23"/>
  <c r="D23"/>
  <c r="C23"/>
  <c r="S23" s="1"/>
  <c r="T23" s="1"/>
  <c r="M22"/>
  <c r="L22"/>
  <c r="K22"/>
  <c r="J22"/>
  <c r="I22"/>
  <c r="H22"/>
  <c r="G22"/>
  <c r="E22"/>
  <c r="D22"/>
  <c r="C22"/>
  <c r="S22" s="1"/>
  <c r="T22" s="1"/>
  <c r="M21"/>
  <c r="L21"/>
  <c r="K21"/>
  <c r="J21"/>
  <c r="I21"/>
  <c r="F21"/>
  <c r="E21"/>
  <c r="D21"/>
  <c r="C21"/>
  <c r="S21" s="1"/>
  <c r="T21" s="1"/>
  <c r="M20"/>
  <c r="L20"/>
  <c r="K20"/>
  <c r="J20"/>
  <c r="I20"/>
  <c r="G20"/>
  <c r="F20"/>
  <c r="E20"/>
  <c r="D20"/>
  <c r="C20"/>
  <c r="S20" s="1"/>
  <c r="T20" s="1"/>
  <c r="M19"/>
  <c r="L19"/>
  <c r="K19"/>
  <c r="J19"/>
  <c r="I19"/>
  <c r="G19"/>
  <c r="F19"/>
  <c r="E19"/>
  <c r="D19"/>
  <c r="C19"/>
  <c r="S19" s="1"/>
  <c r="T19" s="1"/>
  <c r="M18"/>
  <c r="L18"/>
  <c r="K18"/>
  <c r="J18"/>
  <c r="I18"/>
  <c r="G18"/>
  <c r="F18"/>
  <c r="E18"/>
  <c r="D18"/>
  <c r="C18"/>
  <c r="S18" s="1"/>
  <c r="T18" s="1"/>
  <c r="M17"/>
  <c r="L17"/>
  <c r="K17"/>
  <c r="J17"/>
  <c r="I17"/>
  <c r="G17"/>
  <c r="F17"/>
  <c r="E17"/>
  <c r="D17"/>
  <c r="C17"/>
  <c r="S17" s="1"/>
  <c r="T17" s="1"/>
  <c r="M16"/>
  <c r="F16"/>
  <c r="E16"/>
  <c r="D16"/>
  <c r="C16"/>
  <c r="S16" s="1"/>
  <c r="T16" s="1"/>
  <c r="M15"/>
  <c r="L15"/>
  <c r="K15"/>
  <c r="J15"/>
  <c r="I15"/>
  <c r="G15"/>
  <c r="F15"/>
  <c r="E15"/>
  <c r="S15" s="1"/>
  <c r="T15" s="1"/>
  <c r="D15"/>
  <c r="C15"/>
  <c r="M14"/>
  <c r="L14"/>
  <c r="K14"/>
  <c r="J14"/>
  <c r="I14"/>
  <c r="G14"/>
  <c r="F14"/>
  <c r="D14"/>
  <c r="S14" s="1"/>
  <c r="T14" s="1"/>
  <c r="C14"/>
  <c r="S13"/>
  <c r="T13" s="1"/>
  <c r="M13"/>
  <c r="M12"/>
  <c r="L12"/>
  <c r="K12"/>
  <c r="J12"/>
  <c r="I12"/>
  <c r="G12"/>
  <c r="F12"/>
  <c r="E12"/>
  <c r="D12"/>
  <c r="C12"/>
  <c r="S12" s="1"/>
  <c r="T12" s="1"/>
  <c r="M11"/>
  <c r="L11"/>
  <c r="K11"/>
  <c r="J11"/>
  <c r="I11"/>
  <c r="H11"/>
  <c r="G11"/>
  <c r="F11"/>
  <c r="E11"/>
  <c r="D11"/>
  <c r="C11"/>
  <c r="S11" s="1"/>
  <c r="T11" s="1"/>
  <c r="M10"/>
  <c r="L10"/>
  <c r="K10"/>
  <c r="J10"/>
  <c r="I10"/>
  <c r="H10"/>
  <c r="G10"/>
  <c r="F10"/>
  <c r="S10" s="1"/>
  <c r="T10" s="1"/>
  <c r="E10"/>
  <c r="D10"/>
  <c r="C10"/>
  <c r="M9"/>
  <c r="L9"/>
  <c r="K9"/>
  <c r="J9"/>
  <c r="I9"/>
  <c r="H9"/>
  <c r="G9"/>
  <c r="F9"/>
  <c r="E9"/>
  <c r="D9"/>
  <c r="C9"/>
  <c r="S9" s="1"/>
  <c r="T9" s="1"/>
  <c r="T8"/>
  <c r="L8"/>
  <c r="K8"/>
  <c r="J8"/>
  <c r="I8"/>
  <c r="H8"/>
  <c r="G8"/>
  <c r="E8"/>
  <c r="D8"/>
  <c r="C8"/>
  <c r="M7"/>
  <c r="L7"/>
  <c r="K7"/>
  <c r="J7"/>
  <c r="I7"/>
  <c r="H7"/>
  <c r="G7"/>
  <c r="F7"/>
  <c r="S7" s="1"/>
  <c r="T7" s="1"/>
  <c r="E7"/>
  <c r="D7"/>
  <c r="C7"/>
  <c r="M6"/>
  <c r="L6"/>
  <c r="K6"/>
  <c r="J6"/>
  <c r="I6"/>
  <c r="H6"/>
  <c r="G6"/>
  <c r="F6"/>
  <c r="E6"/>
  <c r="D6"/>
  <c r="C6"/>
  <c r="S6" s="1"/>
  <c r="T6" s="1"/>
  <c r="M5"/>
  <c r="L5"/>
  <c r="K5"/>
  <c r="J5"/>
  <c r="I5"/>
  <c r="H5"/>
  <c r="G5"/>
  <c r="F5"/>
  <c r="E5"/>
  <c r="D5"/>
  <c r="C5"/>
  <c r="S5" s="1"/>
  <c r="T5" s="1"/>
</calcChain>
</file>

<file path=xl/sharedStrings.xml><?xml version="1.0" encoding="utf-8"?>
<sst xmlns="http://schemas.openxmlformats.org/spreadsheetml/2006/main" count="61" uniqueCount="42">
  <si>
    <t>Мониторинг розничных цен на продукты питания производителей пищевой продукции</t>
  </si>
  <si>
    <t>в разрезе городских и сельских поселений Кондинского района на 10 октября 2025 года</t>
  </si>
  <si>
    <t xml:space="preserve">Наименование товаров </t>
  </si>
  <si>
    <t>единица измерения</t>
  </si>
  <si>
    <t>Мортка</t>
  </si>
  <si>
    <t>Юмас, Ямки</t>
  </si>
  <si>
    <t>Кондинское</t>
  </si>
  <si>
    <t>Междуреченский</t>
  </si>
  <si>
    <t>Болчары</t>
  </si>
  <si>
    <t>Куминский</t>
  </si>
  <si>
    <t>Половинка</t>
  </si>
  <si>
    <t>Луговая</t>
  </si>
  <si>
    <t>Мулымья</t>
  </si>
  <si>
    <t>Шугур</t>
  </si>
  <si>
    <t>Леуши</t>
  </si>
  <si>
    <t>Средняя розничная цена на  10.04.2025 руб.</t>
  </si>
  <si>
    <t>Средняя розничная цена на  10.07.2025 руб.</t>
  </si>
  <si>
    <t>Средняя розничная цена на  10.10.2025 руб.</t>
  </si>
  <si>
    <t>рост</t>
  </si>
  <si>
    <t>Брусника свежая, свежемороженая</t>
  </si>
  <si>
    <t>кг</t>
  </si>
  <si>
    <t>Горбуша потрошеная без головы</t>
  </si>
  <si>
    <t>Йогурт фруктово-ягодный м.д.ж. 3,2%</t>
  </si>
  <si>
    <t>Картофель свежий</t>
  </si>
  <si>
    <t>Кефир м.д.ж. 2,5%</t>
  </si>
  <si>
    <t>Клюква свежая, свежемороженая</t>
  </si>
  <si>
    <t>Колбаса вареная (категория А)</t>
  </si>
  <si>
    <t>Масло сливочное монолитом (жир. 82,5%)</t>
  </si>
  <si>
    <t>Масло сливочное фасованное (жир.82,5%)</t>
  </si>
  <si>
    <t>Молоко пастеризованное (жир 2,5%-3,2%)</t>
  </si>
  <si>
    <t>л</t>
  </si>
  <si>
    <t>Напиток кисломолочный "Ряженка" м.д.ж. 2,7-4,5%</t>
  </si>
  <si>
    <t>Напиток кисломолочный "Снежок" м.д.ж. 2,5%</t>
  </si>
  <si>
    <t>Печенье весовое</t>
  </si>
  <si>
    <t>Рыба речная свежемороженая</t>
  </si>
  <si>
    <t>Сардельки,сосиски(категория А)</t>
  </si>
  <si>
    <t>Сметана фасованная (жир 15%)</t>
  </si>
  <si>
    <t>Творог фасованный (жир 9%)</t>
  </si>
  <si>
    <t>Фарш, приготовленный из филе щуки</t>
  </si>
  <si>
    <t>Филе щуки</t>
  </si>
  <si>
    <t>Хлеб пшеничный, в/с, 1 сорт</t>
  </si>
  <si>
    <t>Хлеб ржано-пшеничный</t>
  </si>
</sst>
</file>

<file path=xl/styles.xml><?xml version="1.0" encoding="utf-8"?>
<styleSheet xmlns="http://schemas.openxmlformats.org/spreadsheetml/2006/main">
  <fonts count="9">
    <font>
      <sz val="12"/>
      <name val="Times New Roman"/>
      <charset val="204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6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/>
    <xf numFmtId="0" fontId="3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54;&#1053;&#1048;&#1058;&#1054;&#1056;&#1048;&#1053;&#1043;%20&#1052;&#1045;&#1057;&#1058;&#1053;&#1067;&#1061;%20&#1055;&#1056;&#1054;&#1048;&#1047;&#1042;&#1054;&#1044;&#1048;&#1058;&#1045;&#1051;&#1045;&#1049;%20%2010.10.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+Юмас,Ямки"/>
      <sheetName val="+Мортка"/>
      <sheetName val="+Конда"/>
      <sheetName val="+Междур"/>
      <sheetName val="+Болчары"/>
      <sheetName val="+Кума"/>
      <sheetName val="+Половинка"/>
      <sheetName val="+Луговой"/>
      <sheetName val="+Мулымья"/>
      <sheetName val="+Шугур"/>
      <sheetName val="+Леуши"/>
      <sheetName val="ИТОГО"/>
    </sheetNames>
    <sheetDataSet>
      <sheetData sheetId="0">
        <row r="3">
          <cell r="K3">
            <v>500</v>
          </cell>
        </row>
        <row r="4">
          <cell r="K4">
            <v>650</v>
          </cell>
        </row>
        <row r="5">
          <cell r="K5" t="e">
            <v>#DIV/0!</v>
          </cell>
        </row>
        <row r="6">
          <cell r="K6" t="e">
            <v>#DIV/0!</v>
          </cell>
        </row>
        <row r="7">
          <cell r="K7" t="e">
            <v>#DIV/0!</v>
          </cell>
        </row>
        <row r="8">
          <cell r="K8">
            <v>500</v>
          </cell>
        </row>
        <row r="9">
          <cell r="K9" t="e">
            <v>#DIV/0!</v>
          </cell>
        </row>
        <row r="10">
          <cell r="K10" t="e">
            <v>#DIV/0!</v>
          </cell>
        </row>
        <row r="12">
          <cell r="K12" t="e">
            <v>#DIV/0!</v>
          </cell>
        </row>
        <row r="13">
          <cell r="K13" t="e">
            <v>#DIV/0!</v>
          </cell>
        </row>
        <row r="14">
          <cell r="K14" t="e">
            <v>#DIV/0!</v>
          </cell>
          <cell r="L14" t="e">
            <v>#DIV/0!</v>
          </cell>
          <cell r="M14" t="e">
            <v>#DIV/0!</v>
          </cell>
        </row>
        <row r="15">
          <cell r="K15" t="e">
            <v>#DIV/0!</v>
          </cell>
        </row>
        <row r="16">
          <cell r="K16" t="e">
            <v>#DIV/0!</v>
          </cell>
        </row>
        <row r="17">
          <cell r="K17" t="e">
            <v>#DIV/0!</v>
          </cell>
        </row>
        <row r="18">
          <cell r="K18" t="e">
            <v>#DIV/0!</v>
          </cell>
        </row>
        <row r="19">
          <cell r="K19" t="e">
            <v>#DIV/0!</v>
          </cell>
        </row>
        <row r="20">
          <cell r="K20" t="e">
            <v>#DIV/0!</v>
          </cell>
        </row>
        <row r="21">
          <cell r="J21">
            <v>650</v>
          </cell>
        </row>
        <row r="22">
          <cell r="K22" t="e">
            <v>#DIV/0!</v>
          </cell>
        </row>
        <row r="23">
          <cell r="K23" t="e">
            <v>#DIV/0!</v>
          </cell>
        </row>
      </sheetData>
      <sheetData sheetId="1">
        <row r="3">
          <cell r="G3">
            <v>500</v>
          </cell>
        </row>
        <row r="4">
          <cell r="G4">
            <v>650</v>
          </cell>
        </row>
        <row r="5">
          <cell r="G5" t="e">
            <v>#DIV/0!</v>
          </cell>
        </row>
        <row r="6">
          <cell r="G6" t="e">
            <v>#DIV/0!</v>
          </cell>
        </row>
        <row r="7">
          <cell r="G7" t="e">
            <v>#DIV/0!</v>
          </cell>
        </row>
        <row r="8">
          <cell r="G8">
            <v>500</v>
          </cell>
        </row>
        <row r="9">
          <cell r="G9" t="e">
            <v>#DIV/0!</v>
          </cell>
        </row>
        <row r="10">
          <cell r="G10" t="e">
            <v>#DIV/0!</v>
          </cell>
        </row>
        <row r="12">
          <cell r="G12" t="e">
            <v>#DIV/0!</v>
          </cell>
        </row>
        <row r="13">
          <cell r="G13" t="e">
            <v>#DIV/0!</v>
          </cell>
        </row>
        <row r="14">
          <cell r="G14" t="e">
            <v>#DIV/0!</v>
          </cell>
        </row>
        <row r="15">
          <cell r="G15" t="e">
            <v>#DIV/0!</v>
          </cell>
        </row>
        <row r="16">
          <cell r="G16" t="e">
            <v>#DIV/0!</v>
          </cell>
        </row>
        <row r="17">
          <cell r="G17" t="e">
            <v>#DIV/0!</v>
          </cell>
        </row>
        <row r="18">
          <cell r="G18" t="e">
            <v>#DIV/0!</v>
          </cell>
        </row>
        <row r="19">
          <cell r="G19" t="e">
            <v>#DIV/0!</v>
          </cell>
        </row>
        <row r="20">
          <cell r="G20" t="e">
            <v>#DIV/0!</v>
          </cell>
        </row>
        <row r="21">
          <cell r="F21">
            <v>650</v>
          </cell>
        </row>
        <row r="22">
          <cell r="G22" t="e">
            <v>#DIV/0!</v>
          </cell>
        </row>
        <row r="23">
          <cell r="G23" t="e">
            <v>#DIV/0!</v>
          </cell>
        </row>
      </sheetData>
      <sheetData sheetId="2">
        <row r="3">
          <cell r="K3" t="e">
            <v>#DIV/0!</v>
          </cell>
        </row>
        <row r="4">
          <cell r="K4" t="e">
            <v>#DIV/0!</v>
          </cell>
        </row>
        <row r="5">
          <cell r="K5" t="e">
            <v>#DIV/0!</v>
          </cell>
        </row>
        <row r="6">
          <cell r="K6" t="e">
            <v>#DIV/0!</v>
          </cell>
        </row>
        <row r="7">
          <cell r="K7" t="e">
            <v>#DIV/0!</v>
          </cell>
        </row>
        <row r="8">
          <cell r="K8" t="e">
            <v>#DIV/0!</v>
          </cell>
        </row>
        <row r="9">
          <cell r="K9" t="e">
            <v>#DIV/0!</v>
          </cell>
        </row>
        <row r="10">
          <cell r="K10" t="e">
            <v>#DIV/0!</v>
          </cell>
        </row>
        <row r="13">
          <cell r="K13" t="e">
            <v>#DIV/0!</v>
          </cell>
        </row>
        <row r="15">
          <cell r="K15">
            <v>400</v>
          </cell>
        </row>
        <row r="16">
          <cell r="K16">
            <v>210</v>
          </cell>
        </row>
        <row r="17">
          <cell r="K17" t="e">
            <v>#DIV/0!</v>
          </cell>
        </row>
        <row r="18">
          <cell r="K18" t="e">
            <v>#DIV/0!</v>
          </cell>
        </row>
        <row r="19">
          <cell r="K19" t="e">
            <v>#DIV/0!</v>
          </cell>
        </row>
        <row r="20">
          <cell r="C20">
            <v>600</v>
          </cell>
        </row>
        <row r="22">
          <cell r="K22">
            <v>78.33</v>
          </cell>
        </row>
        <row r="23">
          <cell r="K23">
            <v>94</v>
          </cell>
        </row>
      </sheetData>
      <sheetData sheetId="3">
        <row r="3">
          <cell r="J3">
            <v>500</v>
          </cell>
        </row>
        <row r="4">
          <cell r="J4">
            <v>650</v>
          </cell>
        </row>
        <row r="5">
          <cell r="J5" t="e">
            <v>#DIV/0!</v>
          </cell>
        </row>
        <row r="7">
          <cell r="J7" t="e">
            <v>#DIV/0!</v>
          </cell>
        </row>
        <row r="8">
          <cell r="J8">
            <v>500</v>
          </cell>
        </row>
        <row r="9">
          <cell r="J9" t="e">
            <v>#DIV/0!</v>
          </cell>
        </row>
        <row r="10">
          <cell r="J10" t="e">
            <v>#DIV/0!</v>
          </cell>
        </row>
        <row r="12">
          <cell r="J12" t="e">
            <v>#DIV/0!</v>
          </cell>
        </row>
        <row r="13">
          <cell r="J13" t="e">
            <v>#DIV/0!</v>
          </cell>
        </row>
        <row r="15">
          <cell r="J15" t="e">
            <v>#DIV/0!</v>
          </cell>
        </row>
        <row r="16">
          <cell r="J16" t="e">
            <v>#DIV/0!</v>
          </cell>
        </row>
        <row r="17">
          <cell r="J17" t="e">
            <v>#DIV/0!</v>
          </cell>
        </row>
        <row r="18">
          <cell r="J18" t="e">
            <v>#DIV/0!</v>
          </cell>
        </row>
        <row r="19">
          <cell r="J19" t="e">
            <v>#DIV/0!</v>
          </cell>
        </row>
        <row r="21">
          <cell r="I21">
            <v>650</v>
          </cell>
        </row>
        <row r="22">
          <cell r="J22">
            <v>71.668333333333337</v>
          </cell>
        </row>
        <row r="23">
          <cell r="J23">
            <v>72.833333333333343</v>
          </cell>
        </row>
      </sheetData>
      <sheetData sheetId="4">
        <row r="3">
          <cell r="F3">
            <v>500</v>
          </cell>
        </row>
        <row r="4">
          <cell r="F4">
            <v>650</v>
          </cell>
        </row>
        <row r="5">
          <cell r="F5" t="e">
            <v>#DIV/0!</v>
          </cell>
        </row>
        <row r="6">
          <cell r="F6" t="e">
            <v>#DIV/0!</v>
          </cell>
        </row>
        <row r="7">
          <cell r="F7" t="e">
            <v>#DIV/0!</v>
          </cell>
        </row>
        <row r="8">
          <cell r="F8">
            <v>500</v>
          </cell>
        </row>
        <row r="9">
          <cell r="F9" t="e">
            <v>#DIV/0!</v>
          </cell>
        </row>
        <row r="10">
          <cell r="F10" t="e">
            <v>#DIV/0!</v>
          </cell>
        </row>
        <row r="12">
          <cell r="F12" t="e">
            <v>#DIV/0!</v>
          </cell>
        </row>
        <row r="13">
          <cell r="F13" t="e">
            <v>#DIV/0!</v>
          </cell>
        </row>
        <row r="15">
          <cell r="F15" t="e">
            <v>#DIV/0!</v>
          </cell>
        </row>
        <row r="16">
          <cell r="F16" t="e">
            <v>#DIV/0!</v>
          </cell>
        </row>
        <row r="17">
          <cell r="F17" t="e">
            <v>#DIV/0!</v>
          </cell>
        </row>
        <row r="18">
          <cell r="F18" t="e">
            <v>#DIV/0!</v>
          </cell>
        </row>
        <row r="20">
          <cell r="F20" t="e">
            <v>#DIV/0!</v>
          </cell>
        </row>
        <row r="21">
          <cell r="E21">
            <v>650</v>
          </cell>
        </row>
        <row r="22">
          <cell r="F22">
            <v>96.57</v>
          </cell>
        </row>
        <row r="23">
          <cell r="F23">
            <v>100</v>
          </cell>
        </row>
      </sheetData>
      <sheetData sheetId="5">
        <row r="3">
          <cell r="F3">
            <v>500</v>
          </cell>
        </row>
        <row r="4">
          <cell r="F4">
            <v>650</v>
          </cell>
        </row>
        <row r="5">
          <cell r="F5" t="e">
            <v>#DIV/0!</v>
          </cell>
        </row>
        <row r="6">
          <cell r="F6" t="e">
            <v>#DIV/0!</v>
          </cell>
        </row>
        <row r="7">
          <cell r="F7" t="e">
            <v>#DIV/0!</v>
          </cell>
        </row>
        <row r="8">
          <cell r="F8">
            <v>500</v>
          </cell>
        </row>
        <row r="9">
          <cell r="F9" t="e">
            <v>#DIV/0!</v>
          </cell>
        </row>
        <row r="20">
          <cell r="F20" t="e">
            <v>#DIV/0!</v>
          </cell>
        </row>
        <row r="21">
          <cell r="E21">
            <v>650</v>
          </cell>
        </row>
        <row r="22">
          <cell r="F22">
            <v>83.33</v>
          </cell>
        </row>
        <row r="23">
          <cell r="F23">
            <v>94</v>
          </cell>
        </row>
      </sheetData>
      <sheetData sheetId="6">
        <row r="3">
          <cell r="D3">
            <v>500</v>
          </cell>
        </row>
        <row r="4">
          <cell r="D4">
            <v>650</v>
          </cell>
        </row>
        <row r="5">
          <cell r="D5" t="e">
            <v>#DIV/0!</v>
          </cell>
        </row>
        <row r="6">
          <cell r="D6" t="e">
            <v>#DIV/0!</v>
          </cell>
        </row>
        <row r="7">
          <cell r="D7" t="e">
            <v>#DIV/0!</v>
          </cell>
        </row>
        <row r="8">
          <cell r="D8">
            <v>500</v>
          </cell>
        </row>
        <row r="9">
          <cell r="D9" t="e">
            <v>#DIV/0!</v>
          </cell>
        </row>
        <row r="10">
          <cell r="D10" t="e">
            <v>#DIV/0!</v>
          </cell>
        </row>
        <row r="12">
          <cell r="D12" t="e">
            <v>#DIV/0!</v>
          </cell>
        </row>
        <row r="13">
          <cell r="D13" t="e">
            <v>#DIV/0!</v>
          </cell>
        </row>
        <row r="15">
          <cell r="D15" t="e">
            <v>#DIV/0!</v>
          </cell>
        </row>
        <row r="16">
          <cell r="D16" t="e">
            <v>#DIV/0!</v>
          </cell>
        </row>
        <row r="17">
          <cell r="D17" t="e">
            <v>#DIV/0!</v>
          </cell>
        </row>
        <row r="18">
          <cell r="D18" t="e">
            <v>#DIV/0!</v>
          </cell>
        </row>
        <row r="19">
          <cell r="D19" t="e">
            <v>#DIV/0!</v>
          </cell>
        </row>
        <row r="20">
          <cell r="D20" t="e">
            <v>#DIV/0!</v>
          </cell>
        </row>
        <row r="21">
          <cell r="C21">
            <v>650</v>
          </cell>
        </row>
        <row r="22">
          <cell r="D22" t="e">
            <v>#DIV/0!</v>
          </cell>
        </row>
        <row r="23">
          <cell r="D23" t="e">
            <v>#DIV/0!</v>
          </cell>
        </row>
      </sheetData>
      <sheetData sheetId="7">
        <row r="3">
          <cell r="G3">
            <v>500</v>
          </cell>
        </row>
        <row r="4">
          <cell r="G4">
            <v>650</v>
          </cell>
        </row>
        <row r="5">
          <cell r="G5" t="e">
            <v>#DIV/0!</v>
          </cell>
        </row>
        <row r="6">
          <cell r="G6" t="e">
            <v>#DIV/0!</v>
          </cell>
        </row>
        <row r="7">
          <cell r="G7" t="e">
            <v>#DIV/0!</v>
          </cell>
        </row>
        <row r="8">
          <cell r="G8">
            <v>500</v>
          </cell>
        </row>
        <row r="9">
          <cell r="G9" t="e">
            <v>#DIV/0!</v>
          </cell>
        </row>
        <row r="10">
          <cell r="G10" t="e">
            <v>#DIV/0!</v>
          </cell>
        </row>
        <row r="12">
          <cell r="G12" t="e">
            <v>#DIV/0!</v>
          </cell>
        </row>
        <row r="13">
          <cell r="G13" t="e">
            <v>#DIV/0!</v>
          </cell>
        </row>
        <row r="15">
          <cell r="G15" t="e">
            <v>#DIV/0!</v>
          </cell>
        </row>
        <row r="16">
          <cell r="G16" t="e">
            <v>#DIV/0!</v>
          </cell>
        </row>
        <row r="17">
          <cell r="G17" t="e">
            <v>#DIV/0!</v>
          </cell>
        </row>
        <row r="18">
          <cell r="G18" t="e">
            <v>#DIV/0!</v>
          </cell>
        </row>
        <row r="19">
          <cell r="G19" t="e">
            <v>#DIV/0!</v>
          </cell>
        </row>
        <row r="20">
          <cell r="G20" t="e">
            <v>#DIV/0!</v>
          </cell>
        </row>
        <row r="21">
          <cell r="F21">
            <v>650</v>
          </cell>
        </row>
        <row r="22">
          <cell r="G22">
            <v>88.11</v>
          </cell>
        </row>
        <row r="23">
          <cell r="G23">
            <v>82.265000000000001</v>
          </cell>
        </row>
      </sheetData>
      <sheetData sheetId="8">
        <row r="3">
          <cell r="F3">
            <v>500</v>
          </cell>
        </row>
        <row r="4">
          <cell r="F4">
            <v>650</v>
          </cell>
        </row>
        <row r="5">
          <cell r="F5" t="e">
            <v>#DIV/0!</v>
          </cell>
        </row>
        <row r="6">
          <cell r="F6" t="e">
            <v>#DIV/0!</v>
          </cell>
        </row>
        <row r="7">
          <cell r="F7" t="e">
            <v>#DIV/0!</v>
          </cell>
        </row>
        <row r="8">
          <cell r="F8">
            <v>500</v>
          </cell>
        </row>
        <row r="9">
          <cell r="F9" t="e">
            <v>#DIV/0!</v>
          </cell>
        </row>
        <row r="10">
          <cell r="F10" t="e">
            <v>#DIV/0!</v>
          </cell>
        </row>
        <row r="12">
          <cell r="F12" t="e">
            <v>#DIV/0!</v>
          </cell>
        </row>
        <row r="13">
          <cell r="F13" t="e">
            <v>#DIV/0!</v>
          </cell>
        </row>
        <row r="15">
          <cell r="F15" t="e">
            <v>#DIV/0!</v>
          </cell>
        </row>
        <row r="16">
          <cell r="F16" t="e">
            <v>#DIV/0!</v>
          </cell>
        </row>
        <row r="17">
          <cell r="F17" t="e">
            <v>#DIV/0!</v>
          </cell>
        </row>
        <row r="18">
          <cell r="F18" t="e">
            <v>#DIV/0!</v>
          </cell>
        </row>
        <row r="19">
          <cell r="F19" t="e">
            <v>#DIV/0!</v>
          </cell>
        </row>
        <row r="20">
          <cell r="F20" t="e">
            <v>#DIV/0!</v>
          </cell>
        </row>
        <row r="21">
          <cell r="E21">
            <v>650</v>
          </cell>
        </row>
        <row r="22">
          <cell r="F22">
            <v>98</v>
          </cell>
        </row>
        <row r="23">
          <cell r="F23">
            <v>80.83</v>
          </cell>
        </row>
      </sheetData>
      <sheetData sheetId="9">
        <row r="3">
          <cell r="E3">
            <v>500</v>
          </cell>
        </row>
        <row r="4">
          <cell r="E4">
            <v>650</v>
          </cell>
        </row>
        <row r="5">
          <cell r="E5" t="e">
            <v>#DIV/0!</v>
          </cell>
        </row>
        <row r="6">
          <cell r="E6" t="e">
            <v>#DIV/0!</v>
          </cell>
        </row>
        <row r="7">
          <cell r="E7" t="e">
            <v>#DIV/0!</v>
          </cell>
        </row>
        <row r="8">
          <cell r="E8">
            <v>500</v>
          </cell>
        </row>
        <row r="9">
          <cell r="E9" t="e">
            <v>#DIV/0!</v>
          </cell>
        </row>
        <row r="10">
          <cell r="E10" t="e">
            <v>#DIV/0!</v>
          </cell>
        </row>
        <row r="12">
          <cell r="E12" t="e">
            <v>#DIV/0!</v>
          </cell>
        </row>
        <row r="13">
          <cell r="E13" t="e">
            <v>#DIV/0!</v>
          </cell>
        </row>
        <row r="15">
          <cell r="E15" t="e">
            <v>#DIV/0!</v>
          </cell>
        </row>
        <row r="16">
          <cell r="E16" t="e">
            <v>#DIV/0!</v>
          </cell>
        </row>
        <row r="17">
          <cell r="E17" t="e">
            <v>#DIV/0!</v>
          </cell>
        </row>
        <row r="18">
          <cell r="E18" t="e">
            <v>#DIV/0!</v>
          </cell>
        </row>
        <row r="19">
          <cell r="E19" t="e">
            <v>#DIV/0!</v>
          </cell>
        </row>
        <row r="20">
          <cell r="E20" t="e">
            <v>#DIV/0!</v>
          </cell>
        </row>
        <row r="21">
          <cell r="D21">
            <v>650</v>
          </cell>
        </row>
        <row r="22">
          <cell r="E22">
            <v>85.71</v>
          </cell>
        </row>
        <row r="23">
          <cell r="E23">
            <v>82.85</v>
          </cell>
        </row>
      </sheetData>
      <sheetData sheetId="10">
        <row r="3">
          <cell r="K3">
            <v>500</v>
          </cell>
        </row>
        <row r="4">
          <cell r="K4">
            <v>650</v>
          </cell>
        </row>
        <row r="5">
          <cell r="K5">
            <v>170</v>
          </cell>
        </row>
        <row r="7">
          <cell r="K7">
            <v>120</v>
          </cell>
        </row>
        <row r="8">
          <cell r="K8">
            <v>500</v>
          </cell>
        </row>
        <row r="9">
          <cell r="K9">
            <v>640</v>
          </cell>
        </row>
        <row r="10">
          <cell r="K10">
            <v>1200</v>
          </cell>
        </row>
        <row r="11">
          <cell r="K11">
            <v>1300</v>
          </cell>
        </row>
        <row r="12">
          <cell r="K12">
            <v>100</v>
          </cell>
        </row>
        <row r="13">
          <cell r="K13">
            <v>160</v>
          </cell>
        </row>
        <row r="14">
          <cell r="K14">
            <v>140</v>
          </cell>
        </row>
        <row r="15">
          <cell r="K15" t="e">
            <v>#DIV/0!</v>
          </cell>
        </row>
        <row r="16">
          <cell r="K16" t="e">
            <v>#DIV/0!</v>
          </cell>
        </row>
        <row r="17">
          <cell r="K17">
            <v>640</v>
          </cell>
        </row>
        <row r="18">
          <cell r="K18">
            <v>350</v>
          </cell>
        </row>
        <row r="19">
          <cell r="K19">
            <v>360</v>
          </cell>
        </row>
        <row r="20">
          <cell r="K20" t="e">
            <v>#DIV/0!</v>
          </cell>
        </row>
        <row r="21">
          <cell r="K21">
            <v>650</v>
          </cell>
        </row>
        <row r="22">
          <cell r="K22" t="e">
            <v>#DIV/0!</v>
          </cell>
        </row>
        <row r="23">
          <cell r="K23" t="e">
            <v>#DIV/0!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T26"/>
  <sheetViews>
    <sheetView tabSelected="1" view="pageBreakPreview" topLeftCell="B1" zoomScale="80" zoomScaleNormal="80" zoomScaleSheetLayoutView="80" workbookViewId="0">
      <selection activeCell="U1" sqref="U1:U1048576"/>
    </sheetView>
  </sheetViews>
  <sheetFormatPr defaultColWidth="9" defaultRowHeight="21" customHeight="1"/>
  <cols>
    <col min="1" max="1" width="30.125" style="1" customWidth="1"/>
    <col min="2" max="2" width="7.125" style="2" customWidth="1"/>
    <col min="3" max="4" width="7.25" style="2" customWidth="1"/>
    <col min="5" max="5" width="6.25" style="2" customWidth="1"/>
    <col min="6" max="7" width="8.625" style="2" customWidth="1"/>
    <col min="8" max="8" width="9.625" style="2" customWidth="1"/>
    <col min="9" max="9" width="6.875" style="2" customWidth="1"/>
    <col min="10" max="10" width="8.5" style="3" customWidth="1"/>
    <col min="11" max="11" width="9" style="3" customWidth="1"/>
    <col min="12" max="12" width="7.625" style="3" customWidth="1"/>
    <col min="13" max="13" width="9.125" style="3" customWidth="1"/>
    <col min="14" max="17" width="12.625" style="3" hidden="1" customWidth="1"/>
    <col min="18" max="18" width="12.625" style="3" customWidth="1"/>
    <col min="19" max="19" width="12.75" style="3" customWidth="1"/>
    <col min="20" max="20" width="15.375" style="4" customWidth="1"/>
    <col min="21" max="21" width="13.25" style="4" customWidth="1"/>
    <col min="22" max="16384" width="9" style="4"/>
  </cols>
  <sheetData>
    <row r="1" spans="1:20" ht="12.75" customHeight="1"/>
    <row r="2" spans="1:20" s="6" customFormat="1" ht="21" customHeight="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0" s="6" customFormat="1" ht="22.5" customHeight="1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20" s="14" customFormat="1" ht="89.25" customHeight="1">
      <c r="A4" s="8" t="s">
        <v>2</v>
      </c>
      <c r="B4" s="9" t="s">
        <v>3</v>
      </c>
      <c r="C4" s="10" t="s">
        <v>4</v>
      </c>
      <c r="D4" s="10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0" t="s">
        <v>10</v>
      </c>
      <c r="J4" s="12" t="s">
        <v>11</v>
      </c>
      <c r="K4" s="12" t="s">
        <v>12</v>
      </c>
      <c r="L4" s="12" t="s">
        <v>13</v>
      </c>
      <c r="M4" s="12" t="s">
        <v>14</v>
      </c>
      <c r="N4" s="8" t="s">
        <v>15</v>
      </c>
      <c r="O4" s="8"/>
      <c r="P4" s="8"/>
      <c r="Q4" s="8"/>
      <c r="R4" s="8" t="s">
        <v>16</v>
      </c>
      <c r="S4" s="8" t="s">
        <v>17</v>
      </c>
      <c r="T4" s="13" t="s">
        <v>18</v>
      </c>
    </row>
    <row r="5" spans="1:20" s="14" customFormat="1" ht="15.75" customHeight="1">
      <c r="A5" s="15" t="s">
        <v>19</v>
      </c>
      <c r="B5" s="16" t="s">
        <v>20</v>
      </c>
      <c r="C5" s="17">
        <f>IFERROR('[1]+Мортка'!G3,"")</f>
        <v>500</v>
      </c>
      <c r="D5" s="17">
        <f>IFERROR('[1]+Юмас,Ямки'!K3,"")</f>
        <v>500</v>
      </c>
      <c r="E5" s="18" t="str">
        <f>IFERROR('[1]+Конда'!K3,"")</f>
        <v/>
      </c>
      <c r="F5" s="18">
        <f>IFERROR('[1]+Междур'!J3,"")</f>
        <v>500</v>
      </c>
      <c r="G5" s="18">
        <f>IFERROR('[1]+Болчары'!F3,"")</f>
        <v>500</v>
      </c>
      <c r="H5" s="18">
        <f>IFERROR('[1]+Кума'!F3,"")</f>
        <v>500</v>
      </c>
      <c r="I5" s="19">
        <f>IFERROR('[1]+Половинка'!D3,"")</f>
        <v>500</v>
      </c>
      <c r="J5" s="19">
        <f>IFERROR('[1]+Луговой'!G3,"")</f>
        <v>500</v>
      </c>
      <c r="K5" s="19">
        <f>IFERROR('[1]+Мулымья'!F3,"")</f>
        <v>500</v>
      </c>
      <c r="L5" s="19">
        <f>IFERROR('[1]+Шугур'!E3,"")</f>
        <v>500</v>
      </c>
      <c r="M5" s="19">
        <f>IFERROR('[1]+Леуши'!K3,"")</f>
        <v>500</v>
      </c>
      <c r="N5" s="19">
        <v>500</v>
      </c>
      <c r="O5" s="19"/>
      <c r="P5" s="19"/>
      <c r="Q5" s="19"/>
      <c r="R5" s="19">
        <v>500</v>
      </c>
      <c r="S5" s="18">
        <f>AVERAGEIF(C5:M5,"&gt;0")</f>
        <v>500</v>
      </c>
      <c r="T5" s="20">
        <f>S5/R5*100</f>
        <v>100</v>
      </c>
    </row>
    <row r="6" spans="1:20" ht="21.75" customHeight="1">
      <c r="A6" s="15" t="s">
        <v>21</v>
      </c>
      <c r="B6" s="16" t="s">
        <v>20</v>
      </c>
      <c r="C6" s="17">
        <f>IFERROR('[1]+Мортка'!G4,"")</f>
        <v>650</v>
      </c>
      <c r="D6" s="17">
        <f>IFERROR('[1]+Юмас,Ямки'!K4,"")</f>
        <v>650</v>
      </c>
      <c r="E6" s="18" t="str">
        <f>IFERROR('[1]+Конда'!K4,"")</f>
        <v/>
      </c>
      <c r="F6" s="18">
        <f>IFERROR('[1]+Междур'!J4,"")</f>
        <v>650</v>
      </c>
      <c r="G6" s="18">
        <f>IFERROR('[1]+Болчары'!F4,"")</f>
        <v>650</v>
      </c>
      <c r="H6" s="18">
        <f>IFERROR('[1]+Кума'!F4,"")</f>
        <v>650</v>
      </c>
      <c r="I6" s="19">
        <f>IFERROR('[1]+Половинка'!D4,"")</f>
        <v>650</v>
      </c>
      <c r="J6" s="19">
        <f>IFERROR('[1]+Луговой'!G4,"")</f>
        <v>650</v>
      </c>
      <c r="K6" s="19">
        <f>IFERROR('[1]+Мулымья'!F4,"")</f>
        <v>650</v>
      </c>
      <c r="L6" s="19">
        <f>IFERROR('[1]+Шугур'!E4,"")</f>
        <v>650</v>
      </c>
      <c r="M6" s="19">
        <f>IFERROR('[1]+Леуши'!K4,"")</f>
        <v>650</v>
      </c>
      <c r="N6" s="19">
        <v>610</v>
      </c>
      <c r="O6" s="19"/>
      <c r="P6" s="19"/>
      <c r="Q6" s="19"/>
      <c r="R6" s="19">
        <v>630</v>
      </c>
      <c r="S6" s="18">
        <f>AVERAGEIF(C6:M6,"&gt;0")</f>
        <v>650</v>
      </c>
      <c r="T6" s="20">
        <f t="shared" ref="T6:T25" si="0">S6/R6*100</f>
        <v>103.17460317460319</v>
      </c>
    </row>
    <row r="7" spans="1:20" ht="23.25" customHeight="1">
      <c r="A7" s="15" t="s">
        <v>22</v>
      </c>
      <c r="B7" s="16" t="s">
        <v>20</v>
      </c>
      <c r="C7" s="17" t="str">
        <f>IFERROR('[1]+Мортка'!G5,"")</f>
        <v/>
      </c>
      <c r="D7" s="17" t="str">
        <f>IFERROR('[1]+Юмас,Ямки'!K5,"")</f>
        <v/>
      </c>
      <c r="E7" s="18" t="str">
        <f>IFERROR('[1]+Конда'!K5,"")</f>
        <v/>
      </c>
      <c r="F7" s="18" t="str">
        <f>IFERROR('[1]+Междур'!J5,"")</f>
        <v/>
      </c>
      <c r="G7" s="18" t="str">
        <f>IFERROR('[1]+Болчары'!F5,"")</f>
        <v/>
      </c>
      <c r="H7" s="18" t="str">
        <f>IFERROR('[1]+Кума'!F5,"")</f>
        <v/>
      </c>
      <c r="I7" s="19" t="str">
        <f>IFERROR('[1]+Половинка'!D5,"")</f>
        <v/>
      </c>
      <c r="J7" s="19" t="str">
        <f>IFERROR('[1]+Луговой'!G5,"")</f>
        <v/>
      </c>
      <c r="K7" s="19" t="str">
        <f>IFERROR('[1]+Мулымья'!F5,"")</f>
        <v/>
      </c>
      <c r="L7" s="19" t="str">
        <f>IFERROR('[1]+Шугур'!E5,"")</f>
        <v/>
      </c>
      <c r="M7" s="19">
        <f>IFERROR('[1]+Леуши'!K5,"")</f>
        <v>170</v>
      </c>
      <c r="N7" s="19">
        <v>170</v>
      </c>
      <c r="O7" s="19"/>
      <c r="P7" s="19"/>
      <c r="Q7" s="19"/>
      <c r="R7" s="19">
        <v>170</v>
      </c>
      <c r="S7" s="18">
        <f t="shared" ref="S7:S25" si="1">AVERAGEIF(C7:M7,"&gt;0")</f>
        <v>170</v>
      </c>
      <c r="T7" s="20">
        <f t="shared" si="0"/>
        <v>100</v>
      </c>
    </row>
    <row r="8" spans="1:20" ht="24.75" hidden="1" customHeight="1">
      <c r="A8" s="15" t="s">
        <v>23</v>
      </c>
      <c r="B8" s="16" t="s">
        <v>20</v>
      </c>
      <c r="C8" s="17" t="str">
        <f>IFERROR('[1]+Мортка'!G6,"")</f>
        <v/>
      </c>
      <c r="D8" s="17" t="str">
        <f>IFERROR('[1]+Юмас,Ямки'!K6,"")</f>
        <v/>
      </c>
      <c r="E8" s="18" t="str">
        <f>IFERROR('[1]+Конда'!K6,"")</f>
        <v/>
      </c>
      <c r="F8" s="18"/>
      <c r="G8" s="18" t="str">
        <f>IFERROR('[1]+Болчары'!F6,"")</f>
        <v/>
      </c>
      <c r="H8" s="18" t="str">
        <f>IFERROR('[1]+Кума'!F6,"")</f>
        <v/>
      </c>
      <c r="I8" s="19" t="str">
        <f>IFERROR('[1]+Половинка'!D6,"")</f>
        <v/>
      </c>
      <c r="J8" s="19" t="str">
        <f>IFERROR('[1]+Луговой'!G6,"")</f>
        <v/>
      </c>
      <c r="K8" s="19" t="str">
        <f>IFERROR('[1]+Мулымья'!F6,"")</f>
        <v/>
      </c>
      <c r="L8" s="19" t="str">
        <f>IFERROR('[1]+Шугур'!E6,"")</f>
        <v/>
      </c>
      <c r="M8" s="19"/>
      <c r="N8" s="19"/>
      <c r="O8" s="19"/>
      <c r="P8" s="19"/>
      <c r="Q8" s="19"/>
      <c r="R8" s="19"/>
      <c r="S8" s="18"/>
      <c r="T8" s="20" t="e">
        <f t="shared" si="0"/>
        <v>#DIV/0!</v>
      </c>
    </row>
    <row r="9" spans="1:20" s="14" customFormat="1" ht="21.75" customHeight="1">
      <c r="A9" s="15" t="s">
        <v>24</v>
      </c>
      <c r="B9" s="16" t="s">
        <v>20</v>
      </c>
      <c r="C9" s="17" t="str">
        <f>IFERROR('[1]+Мортка'!G7,"")</f>
        <v/>
      </c>
      <c r="D9" s="17" t="str">
        <f>IFERROR('[1]+Юмас,Ямки'!K7,"")</f>
        <v/>
      </c>
      <c r="E9" s="18" t="str">
        <f>IFERROR('[1]+Конда'!K7,"")</f>
        <v/>
      </c>
      <c r="F9" s="18" t="str">
        <f>IFERROR('[1]+Междур'!J7,"")</f>
        <v/>
      </c>
      <c r="G9" s="18" t="str">
        <f>IFERROR('[1]+Болчары'!F7,"")</f>
        <v/>
      </c>
      <c r="H9" s="18" t="str">
        <f>IFERROR('[1]+Кума'!F7,"")</f>
        <v/>
      </c>
      <c r="I9" s="19" t="str">
        <f>IFERROR('[1]+Половинка'!D7,"")</f>
        <v/>
      </c>
      <c r="J9" s="19" t="str">
        <f>IFERROR('[1]+Луговой'!G7,"")</f>
        <v/>
      </c>
      <c r="K9" s="19" t="str">
        <f>IFERROR('[1]+Мулымья'!F7,"")</f>
        <v/>
      </c>
      <c r="L9" s="19" t="str">
        <f>IFERROR('[1]+Шугур'!E7,"")</f>
        <v/>
      </c>
      <c r="M9" s="19">
        <f>IFERROR('[1]+Леуши'!K7,"")</f>
        <v>120</v>
      </c>
      <c r="N9" s="19">
        <v>120</v>
      </c>
      <c r="O9" s="19"/>
      <c r="P9" s="19"/>
      <c r="Q9" s="19"/>
      <c r="R9" s="19">
        <v>120</v>
      </c>
      <c r="S9" s="18">
        <f t="shared" si="1"/>
        <v>120</v>
      </c>
      <c r="T9" s="20">
        <f t="shared" si="0"/>
        <v>100</v>
      </c>
    </row>
    <row r="10" spans="1:20" ht="23.25" customHeight="1">
      <c r="A10" s="15" t="s">
        <v>25</v>
      </c>
      <c r="B10" s="16" t="s">
        <v>20</v>
      </c>
      <c r="C10" s="17">
        <f>IFERROR('[1]+Мортка'!G8,"")</f>
        <v>500</v>
      </c>
      <c r="D10" s="17">
        <f>IFERROR('[1]+Юмас,Ямки'!K8,"")</f>
        <v>500</v>
      </c>
      <c r="E10" s="18" t="str">
        <f>IFERROR('[1]+Конда'!K8,"")</f>
        <v/>
      </c>
      <c r="F10" s="18">
        <f>IFERROR('[1]+Междур'!J8,"")</f>
        <v>500</v>
      </c>
      <c r="G10" s="18">
        <f>IFERROR('[1]+Болчары'!F8,"")</f>
        <v>500</v>
      </c>
      <c r="H10" s="18">
        <f>IFERROR('[1]+Кума'!F8,"")</f>
        <v>500</v>
      </c>
      <c r="I10" s="19">
        <f>IFERROR('[1]+Половинка'!D8,"")</f>
        <v>500</v>
      </c>
      <c r="J10" s="19">
        <f>IFERROR('[1]+Луговой'!G8,"")</f>
        <v>500</v>
      </c>
      <c r="K10" s="19">
        <f>IFERROR('[1]+Мулымья'!F8,"")</f>
        <v>500</v>
      </c>
      <c r="L10" s="19">
        <f>IFERROR('[1]+Шугур'!E8,"")</f>
        <v>500</v>
      </c>
      <c r="M10" s="19">
        <f>IFERROR('[1]+Леуши'!K8,"")</f>
        <v>500</v>
      </c>
      <c r="N10" s="19">
        <v>500</v>
      </c>
      <c r="O10" s="19"/>
      <c r="P10" s="19"/>
      <c r="Q10" s="19"/>
      <c r="R10" s="19">
        <v>500</v>
      </c>
      <c r="S10" s="18">
        <f t="shared" si="1"/>
        <v>500</v>
      </c>
      <c r="T10" s="20">
        <f t="shared" si="0"/>
        <v>100</v>
      </c>
    </row>
    <row r="11" spans="1:20" ht="21.75" customHeight="1">
      <c r="A11" s="15" t="s">
        <v>26</v>
      </c>
      <c r="B11" s="16" t="s">
        <v>20</v>
      </c>
      <c r="C11" s="17" t="str">
        <f>IFERROR('[1]+Мортка'!G9,"")</f>
        <v/>
      </c>
      <c r="D11" s="17" t="str">
        <f>IFERROR('[1]+Юмас,Ямки'!K9,"")</f>
        <v/>
      </c>
      <c r="E11" s="18" t="str">
        <f>IFERROR('[1]+Конда'!K9,"")</f>
        <v/>
      </c>
      <c r="F11" s="18" t="str">
        <f>IFERROR('[1]+Междур'!J9,"")</f>
        <v/>
      </c>
      <c r="G11" s="18" t="str">
        <f>IFERROR('[1]+Болчары'!F9,"")</f>
        <v/>
      </c>
      <c r="H11" s="18" t="str">
        <f>IFERROR('[1]+Кума'!F9,"")</f>
        <v/>
      </c>
      <c r="I11" s="19" t="str">
        <f>IFERROR('[1]+Половинка'!D9,"")</f>
        <v/>
      </c>
      <c r="J11" s="19" t="str">
        <f>IFERROR('[1]+Луговой'!G9,"")</f>
        <v/>
      </c>
      <c r="K11" s="19" t="str">
        <f>IFERROR('[1]+Мулымья'!F9,"")</f>
        <v/>
      </c>
      <c r="L11" s="19" t="str">
        <f>IFERROR('[1]+Шугур'!E9,"")</f>
        <v/>
      </c>
      <c r="M11" s="19">
        <f>IFERROR('[1]+Леуши'!K9,"")</f>
        <v>640</v>
      </c>
      <c r="N11" s="19">
        <v>620</v>
      </c>
      <c r="O11" s="19"/>
      <c r="P11" s="19"/>
      <c r="Q11" s="19"/>
      <c r="R11" s="19">
        <v>640</v>
      </c>
      <c r="S11" s="18">
        <f>AVERAGEIF(C11:M11,"&gt;0")</f>
        <v>640</v>
      </c>
      <c r="T11" s="20">
        <f t="shared" si="0"/>
        <v>100</v>
      </c>
    </row>
    <row r="12" spans="1:20" ht="30" customHeight="1">
      <c r="A12" s="15" t="s">
        <v>27</v>
      </c>
      <c r="B12" s="16" t="s">
        <v>20</v>
      </c>
      <c r="C12" s="17" t="str">
        <f>IFERROR('[1]+Мортка'!G10,"")</f>
        <v/>
      </c>
      <c r="D12" s="17" t="str">
        <f>IFERROR('[1]+Юмас,Ямки'!K10,"")</f>
        <v/>
      </c>
      <c r="E12" s="18" t="str">
        <f>IFERROR('[1]+Конда'!K10,"")</f>
        <v/>
      </c>
      <c r="F12" s="18" t="str">
        <f>IFERROR('[1]+Междур'!J10,"")</f>
        <v/>
      </c>
      <c r="G12" s="18" t="str">
        <f>IFERROR('[1]+Болчары'!F10,"")</f>
        <v/>
      </c>
      <c r="H12" s="18"/>
      <c r="I12" s="19" t="str">
        <f>IFERROR('[1]+Половинка'!D10,"")</f>
        <v/>
      </c>
      <c r="J12" s="19" t="str">
        <f>IFERROR('[1]+Луговой'!G10,"")</f>
        <v/>
      </c>
      <c r="K12" s="19" t="str">
        <f>IFERROR('[1]+Мулымья'!F10,"")</f>
        <v/>
      </c>
      <c r="L12" s="19" t="str">
        <f>IFERROR('[1]+Шугур'!E10,"")</f>
        <v/>
      </c>
      <c r="M12" s="19">
        <f>IFERROR('[1]+Леуши'!K10,"")</f>
        <v>1200</v>
      </c>
      <c r="N12" s="19">
        <v>1200</v>
      </c>
      <c r="O12" s="19"/>
      <c r="P12" s="19"/>
      <c r="Q12" s="19"/>
      <c r="R12" s="19">
        <v>1200</v>
      </c>
      <c r="S12" s="18">
        <f t="shared" si="1"/>
        <v>1200</v>
      </c>
      <c r="T12" s="20">
        <f t="shared" si="0"/>
        <v>100</v>
      </c>
    </row>
    <row r="13" spans="1:20" ht="28.5" customHeight="1">
      <c r="A13" s="15" t="s">
        <v>28</v>
      </c>
      <c r="B13" s="16" t="s">
        <v>20</v>
      </c>
      <c r="C13" s="17"/>
      <c r="D13" s="17"/>
      <c r="E13" s="18"/>
      <c r="F13" s="18"/>
      <c r="G13" s="18"/>
      <c r="H13" s="18"/>
      <c r="I13" s="19"/>
      <c r="J13" s="19"/>
      <c r="K13" s="19"/>
      <c r="L13" s="19"/>
      <c r="M13" s="19">
        <f>IFERROR('[1]+Леуши'!K11,"")</f>
        <v>1300</v>
      </c>
      <c r="N13" s="19">
        <v>1300</v>
      </c>
      <c r="O13" s="19"/>
      <c r="P13" s="19"/>
      <c r="Q13" s="19"/>
      <c r="R13" s="19">
        <v>1300</v>
      </c>
      <c r="S13" s="18">
        <f t="shared" si="1"/>
        <v>1300</v>
      </c>
      <c r="T13" s="20">
        <f t="shared" si="0"/>
        <v>100</v>
      </c>
    </row>
    <row r="14" spans="1:20" ht="29.25" customHeight="1">
      <c r="A14" s="15" t="s">
        <v>29</v>
      </c>
      <c r="B14" s="16" t="s">
        <v>30</v>
      </c>
      <c r="C14" s="17" t="str">
        <f>IFERROR('[1]+Мортка'!G12,"")</f>
        <v/>
      </c>
      <c r="D14" s="17" t="str">
        <f>IFERROR('[1]+Юмас,Ямки'!K12,"")</f>
        <v/>
      </c>
      <c r="E14" s="18"/>
      <c r="F14" s="18" t="str">
        <f>IFERROR('[1]+Междур'!J12,"")</f>
        <v/>
      </c>
      <c r="G14" s="18" t="str">
        <f>IFERROR('[1]+Болчары'!F12,"")</f>
        <v/>
      </c>
      <c r="H14" s="18"/>
      <c r="I14" s="19" t="str">
        <f>IFERROR('[1]+Половинка'!D12,"")</f>
        <v/>
      </c>
      <c r="J14" s="19" t="str">
        <f>IFERROR('[1]+Луговой'!G12,"")</f>
        <v/>
      </c>
      <c r="K14" s="19" t="str">
        <f>IFERROR('[1]+Мулымья'!F12,"")</f>
        <v/>
      </c>
      <c r="L14" s="19" t="str">
        <f>IFERROR('[1]+Шугур'!E12,"")</f>
        <v/>
      </c>
      <c r="M14" s="19">
        <f>IFERROR('[1]+Леуши'!K12,"")</f>
        <v>100</v>
      </c>
      <c r="N14" s="19">
        <v>100</v>
      </c>
      <c r="O14" s="19"/>
      <c r="P14" s="19"/>
      <c r="Q14" s="19"/>
      <c r="R14" s="19">
        <v>100</v>
      </c>
      <c r="S14" s="18">
        <f t="shared" si="1"/>
        <v>100</v>
      </c>
      <c r="T14" s="20">
        <f t="shared" si="0"/>
        <v>100</v>
      </c>
    </row>
    <row r="15" spans="1:20" ht="32.25" customHeight="1">
      <c r="A15" s="15" t="s">
        <v>31</v>
      </c>
      <c r="B15" s="16" t="s">
        <v>20</v>
      </c>
      <c r="C15" s="17" t="str">
        <f>IFERROR('[1]+Мортка'!G13,"")</f>
        <v/>
      </c>
      <c r="D15" s="17" t="str">
        <f>IFERROR('[1]+Юмас,Ямки'!K13,"")</f>
        <v/>
      </c>
      <c r="E15" s="18" t="str">
        <f>IFERROR('[1]+Конда'!K13,"")</f>
        <v/>
      </c>
      <c r="F15" s="18" t="str">
        <f>IFERROR('[1]+Междур'!J13,"")</f>
        <v/>
      </c>
      <c r="G15" s="18" t="str">
        <f>IFERROR('[1]+Болчары'!F13,"")</f>
        <v/>
      </c>
      <c r="H15" s="18"/>
      <c r="I15" s="19" t="str">
        <f>IFERROR('[1]+Половинка'!D13,"")</f>
        <v/>
      </c>
      <c r="J15" s="19" t="str">
        <f>IFERROR('[1]+Луговой'!G13,"")</f>
        <v/>
      </c>
      <c r="K15" s="19" t="str">
        <f>IFERROR('[1]+Мулымья'!F13,"")</f>
        <v/>
      </c>
      <c r="L15" s="19" t="str">
        <f>IFERROR('[1]+Шугур'!E13,"")</f>
        <v/>
      </c>
      <c r="M15" s="19">
        <f>IFERROR('[1]+Леуши'!K13,"")</f>
        <v>160</v>
      </c>
      <c r="N15" s="19">
        <v>160</v>
      </c>
      <c r="O15" s="19"/>
      <c r="P15" s="19"/>
      <c r="Q15" s="19"/>
      <c r="R15" s="19">
        <v>160</v>
      </c>
      <c r="S15" s="18">
        <f t="shared" si="1"/>
        <v>160</v>
      </c>
      <c r="T15" s="20">
        <f t="shared" si="0"/>
        <v>100</v>
      </c>
    </row>
    <row r="16" spans="1:20" ht="30" customHeight="1">
      <c r="A16" s="15" t="s">
        <v>32</v>
      </c>
      <c r="B16" s="16" t="s">
        <v>20</v>
      </c>
      <c r="C16" s="17" t="str">
        <f>IFERROR('[1]+Мортка'!G14,"")</f>
        <v/>
      </c>
      <c r="D16" s="17" t="str">
        <f>IFERROR('[1]+Юмас,Ямки'!K14,"")</f>
        <v/>
      </c>
      <c r="E16" s="17" t="str">
        <f>IFERROR('[1]+Юмас,Ямки'!L14,"")</f>
        <v/>
      </c>
      <c r="F16" s="17" t="str">
        <f>IFERROR('[1]+Юмас,Ямки'!M14,"")</f>
        <v/>
      </c>
      <c r="G16" s="17"/>
      <c r="H16" s="18"/>
      <c r="I16" s="17"/>
      <c r="J16" s="17"/>
      <c r="K16" s="17"/>
      <c r="L16" s="17"/>
      <c r="M16" s="19">
        <f>IFERROR('[1]+Леуши'!K14,"")</f>
        <v>140</v>
      </c>
      <c r="N16" s="19">
        <v>140</v>
      </c>
      <c r="O16" s="19"/>
      <c r="P16" s="19"/>
      <c r="Q16" s="19"/>
      <c r="R16" s="19">
        <v>140</v>
      </c>
      <c r="S16" s="18">
        <f t="shared" si="1"/>
        <v>140</v>
      </c>
      <c r="T16" s="20">
        <f t="shared" si="0"/>
        <v>100</v>
      </c>
    </row>
    <row r="17" spans="1:20" ht="21.75" customHeight="1">
      <c r="A17" s="15" t="s">
        <v>33</v>
      </c>
      <c r="B17" s="16" t="s">
        <v>20</v>
      </c>
      <c r="C17" s="17" t="str">
        <f>IFERROR('[1]+Мортка'!G15,"")</f>
        <v/>
      </c>
      <c r="D17" s="17" t="str">
        <f>IFERROR('[1]+Юмас,Ямки'!K15,"")</f>
        <v/>
      </c>
      <c r="E17" s="18">
        <f>'[1]+Конда'!K15</f>
        <v>400</v>
      </c>
      <c r="F17" s="18" t="str">
        <f>IFERROR('[1]+Междур'!J15,"")</f>
        <v/>
      </c>
      <c r="G17" s="18" t="str">
        <f>IFERROR('[1]+Болчары'!F15,"")</f>
        <v/>
      </c>
      <c r="H17" s="18"/>
      <c r="I17" s="19" t="str">
        <f>IFERROR('[1]+Половинка'!D15,"")</f>
        <v/>
      </c>
      <c r="J17" s="19" t="str">
        <f>IFERROR('[1]+Луговой'!G15,"")</f>
        <v/>
      </c>
      <c r="K17" s="19" t="str">
        <f>IFERROR('[1]+Мулымья'!F15,"")</f>
        <v/>
      </c>
      <c r="L17" s="19" t="str">
        <f>IFERROR('[1]+Шугур'!E15,"")</f>
        <v/>
      </c>
      <c r="M17" s="19" t="str">
        <f>IFERROR('[1]+Леуши'!K15,"")</f>
        <v/>
      </c>
      <c r="N17" s="19">
        <v>353</v>
      </c>
      <c r="O17" s="19"/>
      <c r="P17" s="19"/>
      <c r="Q17" s="19"/>
      <c r="R17" s="19">
        <v>380</v>
      </c>
      <c r="S17" s="18">
        <f t="shared" si="1"/>
        <v>400</v>
      </c>
      <c r="T17" s="20">
        <f t="shared" si="0"/>
        <v>105.26315789473684</v>
      </c>
    </row>
    <row r="18" spans="1:20" ht="24.95" customHeight="1">
      <c r="A18" s="15" t="s">
        <v>34</v>
      </c>
      <c r="B18" s="16" t="s">
        <v>20</v>
      </c>
      <c r="C18" s="17" t="str">
        <f>IFERROR('[1]+Мортка'!G16,"")</f>
        <v/>
      </c>
      <c r="D18" s="17" t="str">
        <f>IFERROR('[1]+Юмас,Ямки'!K16,"")</f>
        <v/>
      </c>
      <c r="E18" s="18">
        <f>IFERROR('[1]+Конда'!K16,"")</f>
        <v>210</v>
      </c>
      <c r="F18" s="18" t="str">
        <f>IFERROR('[1]+Междур'!J16,"")</f>
        <v/>
      </c>
      <c r="G18" s="18" t="str">
        <f>IFERROR('[1]+Болчары'!F16,"")</f>
        <v/>
      </c>
      <c r="H18" s="18"/>
      <c r="I18" s="19" t="str">
        <f>IFERROR('[1]+Половинка'!D16,"")</f>
        <v/>
      </c>
      <c r="J18" s="19" t="str">
        <f>IFERROR('[1]+Луговой'!G16,"")</f>
        <v/>
      </c>
      <c r="K18" s="19" t="str">
        <f>IFERROR('[1]+Мулымья'!F16,"")</f>
        <v/>
      </c>
      <c r="L18" s="19" t="str">
        <f>IFERROR('[1]+Шугур'!E16,"")</f>
        <v/>
      </c>
      <c r="M18" s="19" t="str">
        <f>IFERROR('[1]+Леуши'!K16,"")</f>
        <v/>
      </c>
      <c r="N18" s="19">
        <v>210</v>
      </c>
      <c r="O18" s="19"/>
      <c r="P18" s="19"/>
      <c r="Q18" s="19"/>
      <c r="R18" s="19">
        <v>210</v>
      </c>
      <c r="S18" s="18">
        <f t="shared" si="1"/>
        <v>210</v>
      </c>
      <c r="T18" s="20">
        <f t="shared" si="0"/>
        <v>100</v>
      </c>
    </row>
    <row r="19" spans="1:20" ht="24.95" customHeight="1">
      <c r="A19" s="15" t="s">
        <v>35</v>
      </c>
      <c r="B19" s="16" t="s">
        <v>20</v>
      </c>
      <c r="C19" s="17" t="str">
        <f>IFERROR('[1]+Мортка'!G17,"")</f>
        <v/>
      </c>
      <c r="D19" s="17" t="str">
        <f>IFERROR('[1]+Юмас,Ямки'!K17,"")</f>
        <v/>
      </c>
      <c r="E19" s="18" t="str">
        <f>IFERROR('[1]+Конда'!K17,"")</f>
        <v/>
      </c>
      <c r="F19" s="18" t="str">
        <f>IFERROR('[1]+Междур'!J17,"")</f>
        <v/>
      </c>
      <c r="G19" s="18" t="str">
        <f>IFERROR('[1]+Болчары'!F17,"")</f>
        <v/>
      </c>
      <c r="H19" s="18"/>
      <c r="I19" s="19" t="str">
        <f>IFERROR('[1]+Половинка'!D17,"")</f>
        <v/>
      </c>
      <c r="J19" s="19" t="str">
        <f>IFERROR('[1]+Луговой'!G17,"")</f>
        <v/>
      </c>
      <c r="K19" s="19" t="str">
        <f>IFERROR('[1]+Мулымья'!F17,"")</f>
        <v/>
      </c>
      <c r="L19" s="19" t="str">
        <f>IFERROR('[1]+Шугур'!E17,"")</f>
        <v/>
      </c>
      <c r="M19" s="19">
        <f>IFERROR('[1]+Леуши'!K17,"")</f>
        <v>640</v>
      </c>
      <c r="N19" s="19">
        <v>620</v>
      </c>
      <c r="O19" s="19"/>
      <c r="P19" s="19"/>
      <c r="Q19" s="19"/>
      <c r="R19" s="19">
        <v>640</v>
      </c>
      <c r="S19" s="18">
        <f t="shared" si="1"/>
        <v>640</v>
      </c>
      <c r="T19" s="20">
        <f t="shared" si="0"/>
        <v>100</v>
      </c>
    </row>
    <row r="20" spans="1:20" ht="27.75" customHeight="1">
      <c r="A20" s="15" t="s">
        <v>36</v>
      </c>
      <c r="B20" s="16" t="s">
        <v>20</v>
      </c>
      <c r="C20" s="17" t="str">
        <f>IFERROR('[1]+Мортка'!G18,"")</f>
        <v/>
      </c>
      <c r="D20" s="17" t="str">
        <f>IFERROR('[1]+Юмас,Ямки'!K18,"")</f>
        <v/>
      </c>
      <c r="E20" s="18" t="str">
        <f>IFERROR('[1]+Конда'!K18,"")</f>
        <v/>
      </c>
      <c r="F20" s="18" t="str">
        <f>IFERROR('[1]+Междур'!J18,"")</f>
        <v/>
      </c>
      <c r="G20" s="18" t="str">
        <f>IFERROR('[1]+Болчары'!F18,"")</f>
        <v/>
      </c>
      <c r="H20" s="18"/>
      <c r="I20" s="19" t="str">
        <f>IFERROR('[1]+Половинка'!D18,"")</f>
        <v/>
      </c>
      <c r="J20" s="19" t="str">
        <f>IFERROR('[1]+Луговой'!G18,"")</f>
        <v/>
      </c>
      <c r="K20" s="19" t="str">
        <f>IFERROR('[1]+Мулымья'!F18,"")</f>
        <v/>
      </c>
      <c r="L20" s="19" t="str">
        <f>IFERROR('[1]+Шугур'!E18,"")</f>
        <v/>
      </c>
      <c r="M20" s="19">
        <f>IFERROR('[1]+Леуши'!K18,"")</f>
        <v>350</v>
      </c>
      <c r="N20" s="19">
        <v>350</v>
      </c>
      <c r="O20" s="19"/>
      <c r="P20" s="19"/>
      <c r="Q20" s="19"/>
      <c r="R20" s="19">
        <v>350</v>
      </c>
      <c r="S20" s="18">
        <f t="shared" si="1"/>
        <v>350</v>
      </c>
      <c r="T20" s="20">
        <f t="shared" si="0"/>
        <v>100</v>
      </c>
    </row>
    <row r="21" spans="1:20" ht="27" customHeight="1">
      <c r="A21" s="21" t="s">
        <v>37</v>
      </c>
      <c r="B21" s="22" t="s">
        <v>20</v>
      </c>
      <c r="C21" s="17" t="str">
        <f>IFERROR('[1]+Мортка'!G19,"")</f>
        <v/>
      </c>
      <c r="D21" s="17" t="str">
        <f>IFERROR('[1]+Юмас,Ямки'!K19,"")</f>
        <v/>
      </c>
      <c r="E21" s="18" t="str">
        <f>IFERROR('[1]+Конда'!K19,"")</f>
        <v/>
      </c>
      <c r="F21" s="18" t="str">
        <f>IFERROR('[1]+Междур'!J19,"")</f>
        <v/>
      </c>
      <c r="G21" s="18"/>
      <c r="H21" s="18"/>
      <c r="I21" s="19" t="str">
        <f>IFERROR('[1]+Половинка'!D19,"")</f>
        <v/>
      </c>
      <c r="J21" s="19" t="str">
        <f>IFERROR('[1]+Луговой'!G19,"")</f>
        <v/>
      </c>
      <c r="K21" s="19" t="str">
        <f>IFERROR('[1]+Мулымья'!F19,"")</f>
        <v/>
      </c>
      <c r="L21" s="19" t="str">
        <f>IFERROR('[1]+Шугур'!E19,"")</f>
        <v/>
      </c>
      <c r="M21" s="19">
        <f>IFERROR('[1]+Леуши'!K19,"")</f>
        <v>360</v>
      </c>
      <c r="N21" s="19">
        <v>360</v>
      </c>
      <c r="O21" s="19"/>
      <c r="P21" s="19"/>
      <c r="Q21" s="19"/>
      <c r="R21" s="19">
        <v>360</v>
      </c>
      <c r="S21" s="18">
        <f t="shared" si="1"/>
        <v>360</v>
      </c>
      <c r="T21" s="20">
        <f t="shared" si="0"/>
        <v>100</v>
      </c>
    </row>
    <row r="22" spans="1:20" ht="26.25" customHeight="1">
      <c r="A22" s="21" t="s">
        <v>38</v>
      </c>
      <c r="B22" s="16" t="s">
        <v>20</v>
      </c>
      <c r="C22" s="17" t="str">
        <f>IFERROR('[1]+Мортка'!G20,"")</f>
        <v/>
      </c>
      <c r="D22" s="17" t="str">
        <f>IFERROR('[1]+Юмас,Ямки'!K20,"")</f>
        <v/>
      </c>
      <c r="E22" s="18">
        <f>'[1]+Конда'!C20</f>
        <v>600</v>
      </c>
      <c r="F22" s="18"/>
      <c r="G22" s="18" t="str">
        <f>IFERROR('[1]+Болчары'!F20,"")</f>
        <v/>
      </c>
      <c r="H22" s="18" t="str">
        <f>IFERROR('[1]+Кума'!F20,"")</f>
        <v/>
      </c>
      <c r="I22" s="19" t="str">
        <f>IFERROR('[1]+Половинка'!D20,"")</f>
        <v/>
      </c>
      <c r="J22" s="19" t="str">
        <f>IFERROR('[1]+Луговой'!G20,"")</f>
        <v/>
      </c>
      <c r="K22" s="19" t="str">
        <f>IFERROR('[1]+Мулымья'!F20,"")</f>
        <v/>
      </c>
      <c r="L22" s="19" t="str">
        <f>IFERROR('[1]+Шугур'!E20,"")</f>
        <v/>
      </c>
      <c r="M22" s="19" t="str">
        <f>IFERROR('[1]+Леуши'!K20,"")</f>
        <v/>
      </c>
      <c r="N22" s="19">
        <v>600</v>
      </c>
      <c r="O22" s="19"/>
      <c r="P22" s="19"/>
      <c r="Q22" s="19"/>
      <c r="R22" s="19">
        <v>600</v>
      </c>
      <c r="S22" s="18">
        <f t="shared" si="1"/>
        <v>600</v>
      </c>
      <c r="T22" s="20">
        <f t="shared" si="0"/>
        <v>100</v>
      </c>
    </row>
    <row r="23" spans="1:20" ht="25.5" customHeight="1">
      <c r="A23" s="21" t="s">
        <v>39</v>
      </c>
      <c r="B23" s="16" t="s">
        <v>20</v>
      </c>
      <c r="C23" s="23">
        <f>'[1]+Мортка'!F21</f>
        <v>650</v>
      </c>
      <c r="D23" s="23">
        <f>'[1]+Юмас,Ямки'!J21</f>
        <v>650</v>
      </c>
      <c r="E23" s="23"/>
      <c r="F23" s="23">
        <f>'[1]+Междур'!I21</f>
        <v>650</v>
      </c>
      <c r="G23" s="23">
        <f>'[1]+Болчары'!E21</f>
        <v>650</v>
      </c>
      <c r="H23" s="23">
        <f>'[1]+Кума'!E21</f>
        <v>650</v>
      </c>
      <c r="I23" s="23">
        <f>'[1]+Половинка'!C21</f>
        <v>650</v>
      </c>
      <c r="J23" s="23">
        <f>'[1]+Луговой'!F21</f>
        <v>650</v>
      </c>
      <c r="K23" s="23">
        <f>'[1]+Мулымья'!E21</f>
        <v>650</v>
      </c>
      <c r="L23" s="23">
        <f>'[1]+Шугур'!D21</f>
        <v>650</v>
      </c>
      <c r="M23" s="19">
        <f>IFERROR('[1]+Леуши'!K21,"")</f>
        <v>650</v>
      </c>
      <c r="N23" s="19">
        <v>650</v>
      </c>
      <c r="O23" s="19"/>
      <c r="P23" s="19"/>
      <c r="Q23" s="19"/>
      <c r="R23" s="19">
        <v>650</v>
      </c>
      <c r="S23" s="18">
        <f t="shared" si="1"/>
        <v>650</v>
      </c>
      <c r="T23" s="20">
        <f t="shared" si="0"/>
        <v>100</v>
      </c>
    </row>
    <row r="24" spans="1:20" ht="19.5" customHeight="1">
      <c r="A24" s="21" t="s">
        <v>40</v>
      </c>
      <c r="B24" s="22" t="s">
        <v>20</v>
      </c>
      <c r="C24" s="17" t="str">
        <f>IFERROR('[1]+Мортка'!G22,"")</f>
        <v/>
      </c>
      <c r="D24" s="17" t="str">
        <f>IFERROR('[1]+Юмас,Ямки'!K22,"")</f>
        <v/>
      </c>
      <c r="E24" s="18">
        <f>IFERROR('[1]+Конда'!K22,"")</f>
        <v>78.33</v>
      </c>
      <c r="F24" s="18">
        <f>IFERROR('[1]+Междур'!J22,"")</f>
        <v>71.668333333333337</v>
      </c>
      <c r="G24" s="18">
        <f>IFERROR('[1]+Болчары'!F22,"")</f>
        <v>96.57</v>
      </c>
      <c r="H24" s="18">
        <f>IFERROR('[1]+Кума'!F22,"")</f>
        <v>83.33</v>
      </c>
      <c r="I24" s="19" t="str">
        <f>IFERROR('[1]+Половинка'!D22,"")</f>
        <v/>
      </c>
      <c r="J24" s="19">
        <f>IFERROR('[1]+Луговой'!G22,"")</f>
        <v>88.11</v>
      </c>
      <c r="K24" s="19">
        <f>IFERROR('[1]+Мулымья'!F22,"")</f>
        <v>98</v>
      </c>
      <c r="L24" s="19">
        <f>IFERROR('[1]+Шугур'!E22,"")</f>
        <v>85.71</v>
      </c>
      <c r="M24" s="19" t="str">
        <f>IFERROR('[1]+Леуши'!K22,"")</f>
        <v/>
      </c>
      <c r="N24" s="19">
        <v>76.280476190476193</v>
      </c>
      <c r="O24" s="19"/>
      <c r="P24" s="19"/>
      <c r="Q24" s="19"/>
      <c r="R24" s="19">
        <v>78.98</v>
      </c>
      <c r="S24" s="18">
        <f t="shared" si="1"/>
        <v>85.959761904761905</v>
      </c>
      <c r="T24" s="20">
        <f t="shared" si="0"/>
        <v>108.83737896272714</v>
      </c>
    </row>
    <row r="25" spans="1:20" ht="21" customHeight="1">
      <c r="A25" s="21" t="s">
        <v>41</v>
      </c>
      <c r="B25" s="22" t="s">
        <v>20</v>
      </c>
      <c r="C25" s="17" t="str">
        <f>IFERROR('[1]+Мортка'!G23,"")</f>
        <v/>
      </c>
      <c r="D25" s="17" t="str">
        <f>IFERROR('[1]+Юмас,Ямки'!K23,"")</f>
        <v/>
      </c>
      <c r="E25" s="18">
        <f>IFERROR('[1]+Конда'!K23,"")</f>
        <v>94</v>
      </c>
      <c r="F25" s="18">
        <f>IFERROR('[1]+Междур'!J23,"")</f>
        <v>72.833333333333343</v>
      </c>
      <c r="G25" s="18">
        <f>IFERROR('[1]+Болчары'!F23,"")</f>
        <v>100</v>
      </c>
      <c r="H25" s="18">
        <f>IFERROR('[1]+Кума'!F23,"")</f>
        <v>94</v>
      </c>
      <c r="I25" s="19" t="str">
        <f>IFERROR('[1]+Половинка'!D23,"")</f>
        <v/>
      </c>
      <c r="J25" s="19">
        <f>IFERROR('[1]+Луговой'!G23,"")</f>
        <v>82.265000000000001</v>
      </c>
      <c r="K25" s="19">
        <f>IFERROR('[1]+Мулымья'!F23,"")</f>
        <v>80.83</v>
      </c>
      <c r="L25" s="19">
        <f>IFERROR('[1]+Шугур'!E23,"")</f>
        <v>82.85</v>
      </c>
      <c r="M25" s="19" t="str">
        <f>IFERROR('[1]+Леуши'!K23,"")</f>
        <v/>
      </c>
      <c r="N25" s="19">
        <v>78.871904761904759</v>
      </c>
      <c r="O25" s="19"/>
      <c r="P25" s="19"/>
      <c r="Q25" s="19"/>
      <c r="R25" s="19">
        <v>81.37</v>
      </c>
      <c r="S25" s="18">
        <f t="shared" si="1"/>
        <v>86.682619047619056</v>
      </c>
      <c r="T25" s="20">
        <f t="shared" si="0"/>
        <v>106.52896527911891</v>
      </c>
    </row>
    <row r="26" spans="1:20" ht="34.5" customHeight="1">
      <c r="A26" s="24"/>
      <c r="J26" s="25"/>
      <c r="K26" s="25"/>
      <c r="L26" s="25"/>
      <c r="M26" s="25"/>
      <c r="N26" s="25"/>
      <c r="O26" s="25"/>
      <c r="P26" s="25"/>
      <c r="Q26" s="25"/>
      <c r="R26" s="25"/>
      <c r="S26" s="25"/>
    </row>
  </sheetData>
  <mergeCells count="2">
    <mergeCell ref="A2:S2"/>
    <mergeCell ref="A3:S3"/>
  </mergeCells>
  <printOptions horizontalCentered="1"/>
  <pageMargins left="0.31496062992125984" right="0.19685039370078741" top="0.78740157480314965" bottom="0.27559055118110237" header="0.11811023622047245" footer="0.11811023622047245"/>
  <pageSetup paperSize="9" scale="73" orientation="landscape" r:id="rId1"/>
  <headerFooter alignWithMargins="0">
    <oddHeader>&amp;L&amp;9&amp;F&amp;C&amp;9&amp;P&amp;R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ИТОГО</vt:lpstr>
      <vt:lpstr>ИТОГО!Заголовки_для_печати</vt:lpstr>
      <vt:lpstr>ИТОГО!Область_печати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021507</dc:creator>
  <cp:lastModifiedBy>021507</cp:lastModifiedBy>
  <dcterms:created xsi:type="dcterms:W3CDTF">2025-10-13T13:06:46Z</dcterms:created>
  <dcterms:modified xsi:type="dcterms:W3CDTF">2025-10-13T13:07:15Z</dcterms:modified>
</cp:coreProperties>
</file>