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27795" windowHeight="12075"/>
  </bookViews>
  <sheets>
    <sheet name="пятница" sheetId="1" r:id="rId1"/>
  </sheets>
  <externalReferences>
    <externalReference r:id="rId2"/>
  </externalReferences>
  <definedNames>
    <definedName name="_xlnm.Print_Area" localSheetId="0">пятница!$A$1:$M$34</definedName>
  </definedNames>
  <calcPr calcId="145621"/>
</workbook>
</file>

<file path=xl/calcChain.xml><?xml version="1.0" encoding="utf-8"?>
<calcChain xmlns="http://schemas.openxmlformats.org/spreadsheetml/2006/main">
  <c r="M34" i="1" l="1"/>
  <c r="L33" i="1"/>
  <c r="K33" i="1"/>
  <c r="J33" i="1"/>
  <c r="I33" i="1"/>
  <c r="H33" i="1"/>
  <c r="G33" i="1"/>
  <c r="F33" i="1"/>
  <c r="E33" i="1"/>
  <c r="D33" i="1"/>
  <c r="C33" i="1"/>
  <c r="L32" i="1"/>
  <c r="K32" i="1"/>
  <c r="J32" i="1"/>
  <c r="I32" i="1"/>
  <c r="H32" i="1"/>
  <c r="G32" i="1"/>
  <c r="F32" i="1"/>
  <c r="E32" i="1"/>
  <c r="D32" i="1"/>
  <c r="C32" i="1"/>
  <c r="L31" i="1"/>
  <c r="K31" i="1"/>
  <c r="J31" i="1"/>
  <c r="I31" i="1"/>
  <c r="H31" i="1"/>
  <c r="G31" i="1"/>
  <c r="F31" i="1"/>
  <c r="E31" i="1"/>
  <c r="D31" i="1"/>
  <c r="C31" i="1"/>
  <c r="L30" i="1"/>
  <c r="K30" i="1"/>
  <c r="J30" i="1"/>
  <c r="I30" i="1"/>
  <c r="H30" i="1"/>
  <c r="G30" i="1"/>
  <c r="F30" i="1"/>
  <c r="E30" i="1"/>
  <c r="D30" i="1"/>
  <c r="C30" i="1"/>
  <c r="L29" i="1"/>
  <c r="K29" i="1"/>
  <c r="J29" i="1"/>
  <c r="I29" i="1"/>
  <c r="H29" i="1"/>
  <c r="G29" i="1"/>
  <c r="F29" i="1"/>
  <c r="D29" i="1"/>
  <c r="C29" i="1" s="1"/>
  <c r="L28" i="1"/>
  <c r="K28" i="1"/>
  <c r="J28" i="1"/>
  <c r="I28" i="1"/>
  <c r="H28" i="1"/>
  <c r="G28" i="1"/>
  <c r="F28" i="1"/>
  <c r="E28" i="1"/>
  <c r="D28" i="1"/>
  <c r="C28" i="1" s="1"/>
  <c r="L27" i="1"/>
  <c r="K27" i="1"/>
  <c r="J27" i="1"/>
  <c r="I27" i="1"/>
  <c r="H27" i="1"/>
  <c r="G27" i="1"/>
  <c r="F27" i="1"/>
  <c r="E27" i="1"/>
  <c r="D27" i="1"/>
  <c r="C27" i="1" s="1"/>
  <c r="L26" i="1"/>
  <c r="K26" i="1"/>
  <c r="J26" i="1"/>
  <c r="I26" i="1"/>
  <c r="H26" i="1"/>
  <c r="G26" i="1"/>
  <c r="F26" i="1"/>
  <c r="E26" i="1"/>
  <c r="D26" i="1"/>
  <c r="C26" i="1" s="1"/>
  <c r="L25" i="1"/>
  <c r="K25" i="1"/>
  <c r="J25" i="1"/>
  <c r="I25" i="1"/>
  <c r="H25" i="1"/>
  <c r="G25" i="1"/>
  <c r="F25" i="1"/>
  <c r="E25" i="1"/>
  <c r="D25" i="1"/>
  <c r="C25" i="1" s="1"/>
  <c r="L24" i="1"/>
  <c r="K24" i="1"/>
  <c r="J24" i="1"/>
  <c r="I24" i="1"/>
  <c r="H24" i="1"/>
  <c r="G24" i="1"/>
  <c r="F24" i="1"/>
  <c r="E24" i="1"/>
  <c r="D24" i="1"/>
  <c r="C24" i="1" s="1"/>
  <c r="L23" i="1"/>
  <c r="K23" i="1"/>
  <c r="J23" i="1"/>
  <c r="I23" i="1"/>
  <c r="H23" i="1"/>
  <c r="G23" i="1"/>
  <c r="F23" i="1"/>
  <c r="E23" i="1"/>
  <c r="D23" i="1"/>
  <c r="C23" i="1" s="1"/>
  <c r="L22" i="1"/>
  <c r="K22" i="1"/>
  <c r="J22" i="1"/>
  <c r="I22" i="1"/>
  <c r="H22" i="1"/>
  <c r="G22" i="1"/>
  <c r="F22" i="1"/>
  <c r="E22" i="1"/>
  <c r="D22" i="1"/>
  <c r="C22" i="1" s="1"/>
  <c r="L21" i="1"/>
  <c r="K21" i="1"/>
  <c r="J21" i="1"/>
  <c r="I21" i="1"/>
  <c r="H21" i="1"/>
  <c r="G21" i="1"/>
  <c r="F21" i="1"/>
  <c r="E21" i="1"/>
  <c r="D21" i="1"/>
  <c r="C21" i="1" s="1"/>
  <c r="L20" i="1"/>
  <c r="K20" i="1"/>
  <c r="J20" i="1"/>
  <c r="I20" i="1"/>
  <c r="H20" i="1"/>
  <c r="G20" i="1"/>
  <c r="F20" i="1"/>
  <c r="E20" i="1"/>
  <c r="D20" i="1"/>
  <c r="C20" i="1" s="1"/>
  <c r="L19" i="1"/>
  <c r="K19" i="1"/>
  <c r="J19" i="1"/>
  <c r="I19" i="1"/>
  <c r="H19" i="1"/>
  <c r="G19" i="1"/>
  <c r="F19" i="1"/>
  <c r="E19" i="1"/>
  <c r="D19" i="1"/>
  <c r="C19" i="1" s="1"/>
  <c r="L18" i="1"/>
  <c r="K18" i="1"/>
  <c r="J18" i="1"/>
  <c r="I18" i="1"/>
  <c r="H18" i="1"/>
  <c r="G18" i="1"/>
  <c r="F18" i="1"/>
  <c r="E18" i="1"/>
  <c r="D18" i="1"/>
  <c r="C18" i="1" s="1"/>
  <c r="K17" i="1"/>
  <c r="J17" i="1"/>
  <c r="I17" i="1"/>
  <c r="H17" i="1"/>
  <c r="G17" i="1"/>
  <c r="F17" i="1"/>
  <c r="E17" i="1"/>
  <c r="D17" i="1"/>
  <c r="C17" i="1"/>
  <c r="L16" i="1"/>
  <c r="K16" i="1"/>
  <c r="I16" i="1"/>
  <c r="H16" i="1"/>
  <c r="G16" i="1"/>
  <c r="F16" i="1"/>
  <c r="E16" i="1"/>
  <c r="D16" i="1"/>
  <c r="C16" i="1" s="1"/>
  <c r="L15" i="1"/>
  <c r="K15" i="1"/>
  <c r="J15" i="1"/>
  <c r="I15" i="1"/>
  <c r="H15" i="1"/>
  <c r="G15" i="1"/>
  <c r="F15" i="1"/>
  <c r="E15" i="1"/>
  <c r="D15" i="1"/>
  <c r="C15" i="1" s="1"/>
  <c r="L14" i="1"/>
  <c r="K14" i="1"/>
  <c r="J14" i="1"/>
  <c r="I14" i="1"/>
  <c r="H14" i="1"/>
  <c r="G14" i="1"/>
  <c r="F14" i="1"/>
  <c r="E14" i="1"/>
  <c r="D14" i="1"/>
  <c r="C14" i="1" s="1"/>
  <c r="L13" i="1"/>
  <c r="K13" i="1"/>
  <c r="J13" i="1"/>
  <c r="I13" i="1"/>
  <c r="H13" i="1"/>
  <c r="G13" i="1"/>
  <c r="F13" i="1"/>
  <c r="E13" i="1"/>
  <c r="D13" i="1"/>
  <c r="C13" i="1" s="1"/>
  <c r="L12" i="1"/>
  <c r="K12" i="1"/>
  <c r="J12" i="1"/>
  <c r="I12" i="1"/>
  <c r="I34" i="1" s="1"/>
  <c r="H12" i="1"/>
  <c r="G12" i="1"/>
  <c r="F12" i="1"/>
  <c r="E12" i="1"/>
  <c r="D12" i="1"/>
  <c r="C12" i="1" s="1"/>
  <c r="L11" i="1"/>
  <c r="L34" i="1" s="1"/>
  <c r="D11" i="1"/>
  <c r="C11" i="1"/>
  <c r="K10" i="1"/>
  <c r="F10" i="1"/>
  <c r="C10" i="1" s="1"/>
  <c r="K9" i="1"/>
  <c r="K34" i="1" s="1"/>
  <c r="J9" i="1"/>
  <c r="J34" i="1" s="1"/>
  <c r="H9" i="1"/>
  <c r="H34" i="1" s="1"/>
  <c r="G9" i="1"/>
  <c r="G34" i="1" s="1"/>
  <c r="F9" i="1"/>
  <c r="F34" i="1" s="1"/>
  <c r="E9" i="1"/>
  <c r="E34" i="1" s="1"/>
  <c r="D9" i="1"/>
  <c r="D34" i="1" s="1"/>
  <c r="C9" i="1" l="1"/>
  <c r="C34" i="1" s="1"/>
</calcChain>
</file>

<file path=xl/sharedStrings.xml><?xml version="1.0" encoding="utf-8"?>
<sst xmlns="http://schemas.openxmlformats.org/spreadsheetml/2006/main" count="68" uniqueCount="45">
  <si>
    <t>Мониторинг розничных цен на товары первой необходимости</t>
  </si>
  <si>
    <t xml:space="preserve"> </t>
  </si>
  <si>
    <t>РЕГИОНАЛЬНЫЙ ИНФОРМАЦИОННЫЙ МОНИТОРИНГ ЦЕН</t>
  </si>
  <si>
    <t>МО  Мортка</t>
  </si>
  <si>
    <t xml:space="preserve">МО  Кондинское </t>
  </si>
  <si>
    <t>МО  Междуреченский</t>
  </si>
  <si>
    <t>МО  Болчары</t>
  </si>
  <si>
    <t>МО  Куминский</t>
  </si>
  <si>
    <t>МО  Половинка</t>
  </si>
  <si>
    <t>МО Луговой</t>
  </si>
  <si>
    <t>МО Мулымья</t>
  </si>
  <si>
    <t>МО Шугур</t>
  </si>
  <si>
    <t>МО  Леуши</t>
  </si>
  <si>
    <t>Сводная по территории</t>
  </si>
  <si>
    <t>Наименование показателей</t>
  </si>
  <si>
    <t>Единицы измере- ния</t>
  </si>
  <si>
    <t>Цены,         руб.</t>
  </si>
  <si>
    <r>
      <t xml:space="preserve">Свинина </t>
    </r>
    <r>
      <rPr>
        <sz val="9"/>
        <color indexed="60"/>
        <rFont val="Times New Roman"/>
        <family val="1"/>
        <charset val="204"/>
      </rPr>
      <t>(кроме бескостного мяса)</t>
    </r>
  </si>
  <si>
    <t>кг</t>
  </si>
  <si>
    <r>
      <t>Говядина</t>
    </r>
    <r>
      <rPr>
        <sz val="9"/>
        <color indexed="60"/>
        <rFont val="Times New Roman"/>
        <family val="1"/>
        <charset val="204"/>
      </rPr>
      <t>(кроме бескостного мяса)</t>
    </r>
  </si>
  <si>
    <r>
      <t>Баранина</t>
    </r>
    <r>
      <rPr>
        <sz val="9"/>
        <color indexed="60"/>
        <rFont val="Times New Roman"/>
        <family val="1"/>
        <charset val="204"/>
      </rPr>
      <t>(кроме бескостного мяса)</t>
    </r>
  </si>
  <si>
    <t>Куры охложденные и мороженые</t>
  </si>
  <si>
    <t>Рыба мороженая неразделанная</t>
  </si>
  <si>
    <t>Масло сливочное</t>
  </si>
  <si>
    <t>Масло подсолнечное</t>
  </si>
  <si>
    <t>литр</t>
  </si>
  <si>
    <t xml:space="preserve">Молоко питьевое цельное пастеризованное жирностью                2,5-3,2 % </t>
  </si>
  <si>
    <t xml:space="preserve">Молоко питьевое цельное стерилизованное жирностью                2,5-3,2 % </t>
  </si>
  <si>
    <t>Яйца куриные</t>
  </si>
  <si>
    <t>10 шт.</t>
  </si>
  <si>
    <t>Сахар-песок</t>
  </si>
  <si>
    <t>Чай черный байховый</t>
  </si>
  <si>
    <t>Соль поваренная пищевая (не йодированная)</t>
  </si>
  <si>
    <t xml:space="preserve">Мука пшеничная </t>
  </si>
  <si>
    <t>Хлеб из ржаной муки и из смеси муки ржаной и пшеничной</t>
  </si>
  <si>
    <t>Хлеб и булочные изделия из пшеничной муки различных сортов</t>
  </si>
  <si>
    <t>Рис шлифованный</t>
  </si>
  <si>
    <t>Пшено</t>
  </si>
  <si>
    <t>Крупа гречневая -ядрица</t>
  </si>
  <si>
    <t>Вермишель</t>
  </si>
  <si>
    <t>Картофель</t>
  </si>
  <si>
    <t xml:space="preserve">Капуста белокочанная свежая </t>
  </si>
  <si>
    <t xml:space="preserve">Лук репчатый </t>
  </si>
  <si>
    <t>Морковь</t>
  </si>
  <si>
    <t>Яблоки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</si>
</sst>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2"/>
      <name val="Times New Roman"/>
      <charset val="204"/>
    </font>
    <font>
      <sz val="12"/>
      <name val="Times New Roman"/>
      <family val="1"/>
      <charset val="204"/>
    </font>
    <font>
      <sz val="14"/>
      <name val="Arial Cyr"/>
      <charset val="204"/>
    </font>
    <font>
      <sz val="14"/>
      <color indexed="60"/>
      <name val="Arial Cyr"/>
      <charset val="204"/>
    </font>
    <font>
      <b/>
      <sz val="10"/>
      <name val="Arial Cyr"/>
      <charset val="204"/>
    </font>
    <font>
      <sz val="10"/>
      <color indexed="60"/>
      <name val="Arial Cyr"/>
      <charset val="204"/>
    </font>
    <font>
      <sz val="13"/>
      <color indexed="60"/>
      <name val="Times New Roman"/>
      <family val="1"/>
      <charset val="204"/>
    </font>
    <font>
      <sz val="9"/>
      <color indexed="60"/>
      <name val="Times New Roman"/>
      <family val="1"/>
      <charset val="204"/>
    </font>
    <font>
      <sz val="12"/>
      <color indexed="60"/>
      <name val="Times New Roman"/>
      <family val="1"/>
      <charset val="204"/>
    </font>
    <font>
      <sz val="12"/>
      <name val="Arial Cyr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0" fillId="0" borderId="0"/>
    <xf numFmtId="0" fontId="10" fillId="0" borderId="0"/>
  </cellStyleXfs>
  <cellXfs count="39">
    <xf numFmtId="0" fontId="0" fillId="0" borderId="0" xfId="0"/>
    <xf numFmtId="0" fontId="1" fillId="0" borderId="0" xfId="0" applyFont="1" applyFill="1" applyAlignment="1" applyProtection="1">
      <alignment vertical="center"/>
      <protection hidden="1"/>
    </xf>
    <xf numFmtId="0" fontId="2" fillId="0" borderId="1" xfId="0" applyFont="1" applyFill="1" applyBorder="1" applyAlignment="1" applyProtection="1">
      <alignment horizontal="center" vertical="center"/>
      <protection hidden="1"/>
    </xf>
    <xf numFmtId="0" fontId="0" fillId="0" borderId="0" xfId="0" applyFill="1"/>
    <xf numFmtId="0" fontId="2" fillId="0" borderId="2" xfId="0" applyFont="1" applyFill="1" applyBorder="1" applyAlignment="1" applyProtection="1">
      <alignment horizontal="center" vertical="center"/>
      <protection hidden="1"/>
    </xf>
    <xf numFmtId="0" fontId="3" fillId="0" borderId="3" xfId="0" applyFont="1" applyFill="1" applyBorder="1" applyAlignment="1" applyProtection="1">
      <alignment horizontal="center" vertical="center" wrapText="1"/>
      <protection hidden="1"/>
    </xf>
    <xf numFmtId="0" fontId="4" fillId="2" borderId="4" xfId="0" applyFont="1" applyFill="1" applyBorder="1" applyAlignment="1" applyProtection="1">
      <alignment horizontal="center" vertical="center" textRotation="90" wrapText="1"/>
      <protection locked="0"/>
    </xf>
    <xf numFmtId="0" fontId="4" fillId="2" borderId="5" xfId="0" applyFont="1" applyFill="1" applyBorder="1" applyAlignment="1" applyProtection="1">
      <alignment horizontal="center" vertical="center"/>
      <protection locked="0"/>
    </xf>
    <xf numFmtId="0" fontId="3" fillId="0" borderId="4" xfId="0" applyFont="1" applyFill="1" applyBorder="1" applyAlignment="1" applyProtection="1">
      <alignment horizontal="center" vertical="center" wrapText="1"/>
      <protection hidden="1"/>
    </xf>
    <xf numFmtId="0" fontId="3" fillId="0" borderId="6" xfId="0" applyFont="1" applyFill="1" applyBorder="1" applyAlignment="1" applyProtection="1">
      <alignment horizontal="center" vertical="center"/>
      <protection hidden="1"/>
    </xf>
    <xf numFmtId="0" fontId="3" fillId="0" borderId="7" xfId="0" applyFont="1" applyFill="1" applyBorder="1" applyAlignment="1" applyProtection="1">
      <alignment horizontal="center" vertical="center"/>
      <protection hidden="1"/>
    </xf>
    <xf numFmtId="0" fontId="3" fillId="0" borderId="8" xfId="0" applyFont="1" applyFill="1" applyBorder="1" applyAlignment="1" applyProtection="1">
      <alignment horizontal="center" vertical="center"/>
      <protection hidden="1"/>
    </xf>
    <xf numFmtId="0" fontId="3" fillId="0" borderId="9" xfId="0" applyFont="1" applyFill="1" applyBorder="1" applyAlignment="1" applyProtection="1">
      <alignment horizontal="center" vertical="center"/>
      <protection hidden="1"/>
    </xf>
    <xf numFmtId="0" fontId="3" fillId="0" borderId="1" xfId="0" applyFont="1" applyFill="1" applyBorder="1" applyAlignment="1" applyProtection="1">
      <alignment horizontal="center" vertical="center"/>
      <protection hidden="1"/>
    </xf>
    <xf numFmtId="0" fontId="3" fillId="0" borderId="10" xfId="0" applyFont="1" applyFill="1" applyBorder="1" applyAlignment="1" applyProtection="1">
      <alignment horizontal="center" vertical="center"/>
      <protection hidden="1"/>
    </xf>
    <xf numFmtId="0" fontId="5" fillId="0" borderId="11" xfId="0" applyFont="1" applyFill="1" applyBorder="1" applyAlignment="1" applyProtection="1">
      <alignment horizontal="center" vertical="center" shrinkToFit="1"/>
      <protection hidden="1"/>
    </xf>
    <xf numFmtId="0" fontId="5" fillId="0" borderId="11" xfId="0" applyFont="1" applyFill="1" applyBorder="1" applyAlignment="1" applyProtection="1">
      <alignment horizontal="center" vertical="center" wrapText="1" shrinkToFit="1"/>
      <protection hidden="1"/>
    </xf>
    <xf numFmtId="0" fontId="4" fillId="2" borderId="11" xfId="0" applyFont="1" applyFill="1" applyBorder="1" applyAlignment="1" applyProtection="1">
      <alignment horizontal="center" vertical="center"/>
      <protection locked="0"/>
    </xf>
    <xf numFmtId="0" fontId="6" fillId="0" borderId="3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center" vertical="center"/>
    </xf>
    <xf numFmtId="2" fontId="5" fillId="0" borderId="3" xfId="0" applyNumberFormat="1" applyFont="1" applyFill="1" applyBorder="1" applyAlignment="1" applyProtection="1">
      <alignment horizontal="center" vertical="center" wrapText="1" shrinkToFit="1"/>
      <protection hidden="1"/>
    </xf>
    <xf numFmtId="2" fontId="0" fillId="2" borderId="3" xfId="0" applyNumberFormat="1" applyFill="1" applyBorder="1" applyAlignment="1" applyProtection="1">
      <alignment horizontal="center" vertical="center"/>
      <protection locked="0"/>
    </xf>
    <xf numFmtId="2" fontId="0" fillId="0" borderId="0" xfId="0" applyNumberFormat="1" applyFill="1"/>
    <xf numFmtId="0" fontId="6" fillId="0" borderId="3" xfId="0" applyFont="1" applyFill="1" applyBorder="1" applyAlignment="1">
      <alignment vertical="center" wrapText="1"/>
    </xf>
    <xf numFmtId="0" fontId="6" fillId="3" borderId="3" xfId="0" applyFont="1" applyFill="1" applyBorder="1" applyAlignment="1">
      <alignment vertical="center" wrapText="1"/>
    </xf>
    <xf numFmtId="0" fontId="8" fillId="3" borderId="3" xfId="0" applyFont="1" applyFill="1" applyBorder="1" applyAlignment="1">
      <alignment horizontal="center" vertical="center"/>
    </xf>
    <xf numFmtId="2" fontId="0" fillId="3" borderId="0" xfId="0" applyNumberFormat="1" applyFill="1"/>
    <xf numFmtId="0" fontId="0" fillId="3" borderId="0" xfId="0" applyFill="1"/>
    <xf numFmtId="0" fontId="8" fillId="3" borderId="3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left" vertical="center" wrapText="1"/>
    </xf>
    <xf numFmtId="0" fontId="9" fillId="0" borderId="0" xfId="0" applyFont="1" applyFill="1" applyAlignment="1" applyProtection="1">
      <alignment vertical="center"/>
      <protection hidden="1"/>
    </xf>
    <xf numFmtId="0" fontId="9" fillId="0" borderId="0" xfId="0" applyFont="1" applyFill="1" applyAlignment="1" applyProtection="1">
      <alignment horizontal="center" vertical="center"/>
      <protection hidden="1"/>
    </xf>
    <xf numFmtId="2" fontId="0" fillId="0" borderId="0" xfId="0" applyNumberFormat="1" applyFill="1" applyAlignment="1" applyProtection="1">
      <alignment horizontal="center" vertical="center"/>
      <protection hidden="1"/>
    </xf>
    <xf numFmtId="2" fontId="1" fillId="0" borderId="0" xfId="0" applyNumberFormat="1" applyFont="1" applyFill="1" applyAlignment="1" applyProtection="1">
      <alignment vertical="center"/>
      <protection hidden="1"/>
    </xf>
    <xf numFmtId="0" fontId="0" fillId="0" borderId="0" xfId="0" applyFill="1" applyAlignment="1" applyProtection="1">
      <alignment vertical="center"/>
      <protection hidden="1"/>
    </xf>
    <xf numFmtId="2" fontId="0" fillId="2" borderId="0" xfId="0" applyNumberFormat="1" applyFill="1" applyProtection="1">
      <protection locked="0"/>
    </xf>
    <xf numFmtId="164" fontId="0" fillId="2" borderId="0" xfId="0" applyNumberFormat="1" applyFill="1" applyProtection="1">
      <protection locked="0"/>
    </xf>
    <xf numFmtId="0" fontId="0" fillId="0" borderId="0" xfId="0" applyFill="1" applyAlignment="1" applyProtection="1">
      <alignment horizontal="center" vertical="center"/>
      <protection hidden="1"/>
    </xf>
  </cellXfs>
  <cellStyles count="4">
    <cellStyle name="Обычный" xfId="0" builtinId="0"/>
    <cellStyle name="Обычный 2" xfId="1"/>
    <cellStyle name="Обычный 3" xfId="2"/>
    <cellStyle name="Обычный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&#1050;&#1086;&#1084;&#1080;&#1090;&#1077;&#1090;%20&#1085;&#1077;&#1089;&#1099;&#1088;&#1100;&#1077;&#1074;&#1086;&#1075;&#1086;%20&#1089;&#1077;&#1082;&#1090;&#1086;&#1088;&#1072;%20&#1101;&#1082;&#1086;&#1085;&#1086;&#1084;&#1080;&#1082;&#1080;\1.&#1041;&#1072;&#1090;&#1077;&#1085;&#1105;&#1074;&#1072;%20&#1044;.&#1056;\&#1041;&#1072;&#1090;&#1077;&#1085;&#1105;&#1074;&#1072;%20&#1044;.&#1056;\1.%20&#1054;&#1058;&#1063;&#1045;&#1058;&#1067;\&#1054;&#1058;&#1063;&#1045;&#1058;&#1067;%202025%20&#1043;&#1054;&#1044;\&#1055;&#1056;&#1054;&#1044;&#1059;&#1050;&#1058;&#1067;\&#1045;&#1046;&#1045;&#1053;&#1045;&#1044;&#1045;&#1051;&#1068;&#1053;&#1067;&#1049;\&#1052;&#1040;&#1049;\&#1050;&#1054;&#1053;&#1044;&#1048;&#1053;&#1057;&#1050;&#1048;&#1049;%20&#1056;&#1040;&#1049;&#1054;&#1053;%20&#1045;&#1046;&#1045;&#1053;&#1045;&#1044;&#1045;&#1051;&#1068;&#1053;&#1067;&#1049;%20&#1052;&#1054;&#1053;&#1048;&#1058;&#1054;&#1056;&#1048;&#1053;&#1043;%2030.04.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нда"/>
      <sheetName val="Мортка"/>
      <sheetName val="Болчары"/>
      <sheetName val="Половинка"/>
      <sheetName val="Луговой"/>
      <sheetName val="Кума"/>
      <sheetName val="Мулымья"/>
      <sheetName val="Междур"/>
      <sheetName val="Шугур"/>
      <sheetName val="Леуши"/>
      <sheetName val="ИТОГО"/>
      <sheetName val="пятница"/>
      <sheetName val="анализ за неделю"/>
      <sheetName val="Лист1"/>
    </sheetNames>
    <sheetDataSet>
      <sheetData sheetId="0"/>
      <sheetData sheetId="1"/>
      <sheetData sheetId="2">
        <row r="13">
          <cell r="G13">
            <v>137.82</v>
          </cell>
        </row>
        <row r="14">
          <cell r="G14">
            <v>145.72999999999999</v>
          </cell>
        </row>
        <row r="20">
          <cell r="G20">
            <v>126.78333333333335</v>
          </cell>
        </row>
        <row r="21">
          <cell r="G21">
            <v>57.05</v>
          </cell>
        </row>
        <row r="22">
          <cell r="G22">
            <v>57.46</v>
          </cell>
        </row>
        <row r="23">
          <cell r="G23">
            <v>67.660000000000011</v>
          </cell>
        </row>
        <row r="24">
          <cell r="G24">
            <v>73.33</v>
          </cell>
        </row>
        <row r="25">
          <cell r="G25">
            <v>73</v>
          </cell>
        </row>
        <row r="26">
          <cell r="G26">
            <v>49.5</v>
          </cell>
        </row>
        <row r="27">
          <cell r="G27">
            <v>64.5</v>
          </cell>
        </row>
        <row r="28">
          <cell r="G28">
            <v>230</v>
          </cell>
        </row>
      </sheetData>
      <sheetData sheetId="3"/>
      <sheetData sheetId="4"/>
      <sheetData sheetId="5"/>
      <sheetData sheetId="6"/>
      <sheetData sheetId="7"/>
      <sheetData sheetId="8">
        <row r="8">
          <cell r="H8">
            <v>0</v>
          </cell>
        </row>
      </sheetData>
      <sheetData sheetId="9"/>
      <sheetData sheetId="10">
        <row r="6">
          <cell r="D6">
            <v>79.959999999999994</v>
          </cell>
          <cell r="E6">
            <v>96.67</v>
          </cell>
          <cell r="F6">
            <v>80.06</v>
          </cell>
          <cell r="G6">
            <v>70</v>
          </cell>
          <cell r="H6">
            <v>84</v>
          </cell>
          <cell r="I6">
            <v>71.67</v>
          </cell>
          <cell r="J6">
            <v>78.34</v>
          </cell>
          <cell r="K6">
            <v>87.31</v>
          </cell>
          <cell r="L6">
            <v>82.85</v>
          </cell>
        </row>
        <row r="7">
          <cell r="D7">
            <v>78</v>
          </cell>
          <cell r="E7">
            <v>87.78</v>
          </cell>
          <cell r="F7">
            <v>73.276666666666671</v>
          </cell>
          <cell r="G7">
            <v>70</v>
          </cell>
          <cell r="H7">
            <v>69.77</v>
          </cell>
          <cell r="I7">
            <v>88.67</v>
          </cell>
          <cell r="J7">
            <v>87</v>
          </cell>
          <cell r="K7">
            <v>86.36</v>
          </cell>
          <cell r="L7">
            <v>85.71</v>
          </cell>
        </row>
        <row r="8">
          <cell r="D8">
            <v>435</v>
          </cell>
          <cell r="E8">
            <v>400</v>
          </cell>
          <cell r="F8">
            <v>332.83</v>
          </cell>
          <cell r="G8">
            <v>335.4</v>
          </cell>
          <cell r="H8">
            <v>428</v>
          </cell>
          <cell r="J8">
            <v>360</v>
          </cell>
          <cell r="K8">
            <v>480</v>
          </cell>
        </row>
        <row r="9">
          <cell r="F9">
            <v>512.5</v>
          </cell>
          <cell r="K9">
            <v>590</v>
          </cell>
        </row>
        <row r="10">
          <cell r="D10">
            <v>0</v>
          </cell>
        </row>
        <row r="11">
          <cell r="D11">
            <v>331.33</v>
          </cell>
          <cell r="E11">
            <v>304</v>
          </cell>
          <cell r="F11">
            <v>309.99666666666667</v>
          </cell>
          <cell r="G11">
            <v>342.92</v>
          </cell>
          <cell r="H11">
            <v>331</v>
          </cell>
          <cell r="I11">
            <v>304.5</v>
          </cell>
          <cell r="J11">
            <v>332.38</v>
          </cell>
          <cell r="K11">
            <v>321</v>
          </cell>
          <cell r="L11">
            <v>330</v>
          </cell>
        </row>
        <row r="12">
          <cell r="D12">
            <v>243</v>
          </cell>
          <cell r="E12">
            <v>247</v>
          </cell>
          <cell r="F12">
            <v>237.99666666666667</v>
          </cell>
          <cell r="G12">
            <v>270.83</v>
          </cell>
          <cell r="H12">
            <v>245</v>
          </cell>
          <cell r="I12">
            <v>270.7</v>
          </cell>
          <cell r="J12">
            <v>274.57</v>
          </cell>
          <cell r="K12">
            <v>222</v>
          </cell>
          <cell r="L12">
            <v>255</v>
          </cell>
        </row>
        <row r="13">
          <cell r="D13">
            <v>1268.03</v>
          </cell>
          <cell r="E13">
            <v>1277.81</v>
          </cell>
          <cell r="F13">
            <v>1032.6866666666667</v>
          </cell>
          <cell r="G13">
            <v>1359.25</v>
          </cell>
          <cell r="H13">
            <v>1321</v>
          </cell>
          <cell r="I13">
            <v>1230</v>
          </cell>
          <cell r="J13">
            <v>1368.67</v>
          </cell>
          <cell r="K13">
            <v>1218.94</v>
          </cell>
          <cell r="L13">
            <v>1290</v>
          </cell>
        </row>
        <row r="14">
          <cell r="D14">
            <v>155</v>
          </cell>
          <cell r="E14">
            <v>190.34</v>
          </cell>
          <cell r="F14">
            <v>160.33000000000001</v>
          </cell>
          <cell r="G14">
            <v>191.29</v>
          </cell>
          <cell r="H14">
            <v>155</v>
          </cell>
          <cell r="I14">
            <v>184.93</v>
          </cell>
          <cell r="J14">
            <v>194.6</v>
          </cell>
          <cell r="K14">
            <v>175.33</v>
          </cell>
          <cell r="L14">
            <v>181</v>
          </cell>
        </row>
        <row r="15">
          <cell r="D15">
            <v>117.18</v>
          </cell>
          <cell r="E15">
            <v>107.5</v>
          </cell>
          <cell r="F15">
            <v>112</v>
          </cell>
          <cell r="H15">
            <v>107</v>
          </cell>
          <cell r="I15">
            <v>99.5</v>
          </cell>
          <cell r="K15">
            <v>107.33</v>
          </cell>
          <cell r="L15">
            <v>126.67</v>
          </cell>
        </row>
        <row r="16">
          <cell r="D16">
            <v>119.86</v>
          </cell>
          <cell r="E16">
            <v>125.29</v>
          </cell>
          <cell r="F16">
            <v>122.3</v>
          </cell>
          <cell r="H16">
            <v>114.5</v>
          </cell>
          <cell r="I16">
            <v>117.25</v>
          </cell>
          <cell r="J16">
            <v>133.16999999999999</v>
          </cell>
          <cell r="K16">
            <v>110</v>
          </cell>
        </row>
        <row r="17">
          <cell r="D17">
            <v>120</v>
          </cell>
          <cell r="E17">
            <v>120</v>
          </cell>
          <cell r="F17">
            <v>118.33</v>
          </cell>
          <cell r="G17">
            <v>126.03</v>
          </cell>
          <cell r="H17">
            <v>118</v>
          </cell>
          <cell r="I17">
            <v>118</v>
          </cell>
          <cell r="J17">
            <v>119.6</v>
          </cell>
          <cell r="K17">
            <v>120</v>
          </cell>
          <cell r="L17">
            <v>125</v>
          </cell>
        </row>
        <row r="18">
          <cell r="D18">
            <v>91.33</v>
          </cell>
          <cell r="E18">
            <v>95</v>
          </cell>
          <cell r="F18">
            <v>95.963333333333324</v>
          </cell>
          <cell r="G18">
            <v>101.91</v>
          </cell>
          <cell r="H18">
            <v>87</v>
          </cell>
          <cell r="I18">
            <v>89.9</v>
          </cell>
          <cell r="J18">
            <v>98.39</v>
          </cell>
          <cell r="K18">
            <v>90.333333333333329</v>
          </cell>
          <cell r="L18">
            <v>103</v>
          </cell>
        </row>
        <row r="19">
          <cell r="D19">
            <v>1196</v>
          </cell>
          <cell r="E19">
            <v>1200.46</v>
          </cell>
          <cell r="F19">
            <v>1059.9833333333333</v>
          </cell>
          <cell r="G19">
            <v>823.33</v>
          </cell>
          <cell r="H19">
            <v>1122</v>
          </cell>
          <cell r="I19">
            <v>1294</v>
          </cell>
          <cell r="J19">
            <v>1079.3699999999999</v>
          </cell>
          <cell r="K19">
            <v>1195.75</v>
          </cell>
          <cell r="L19">
            <v>980</v>
          </cell>
        </row>
        <row r="20">
          <cell r="D20">
            <v>25</v>
          </cell>
          <cell r="E20">
            <v>25</v>
          </cell>
          <cell r="F20">
            <v>21.99666666666667</v>
          </cell>
          <cell r="G20">
            <v>19.866666666666667</v>
          </cell>
          <cell r="H20">
            <v>24</v>
          </cell>
          <cell r="I20">
            <v>19.266666666666666</v>
          </cell>
          <cell r="J20">
            <v>21.333333333333332</v>
          </cell>
          <cell r="K20">
            <v>29.5</v>
          </cell>
          <cell r="L20">
            <v>26</v>
          </cell>
        </row>
        <row r="21">
          <cell r="D21">
            <v>59</v>
          </cell>
          <cell r="E21">
            <v>75.78</v>
          </cell>
          <cell r="F21">
            <v>56.166666666666664</v>
          </cell>
          <cell r="G21">
            <v>76.226666666666674</v>
          </cell>
          <cell r="H21">
            <v>61.5</v>
          </cell>
          <cell r="I21">
            <v>51.6</v>
          </cell>
          <cell r="J21">
            <v>58.85</v>
          </cell>
          <cell r="K21">
            <v>60.5</v>
          </cell>
          <cell r="L21">
            <v>67.33</v>
          </cell>
        </row>
        <row r="22">
          <cell r="D22">
            <v>147</v>
          </cell>
          <cell r="E22">
            <v>140.88</v>
          </cell>
          <cell r="F22">
            <v>134.33000000000001</v>
          </cell>
          <cell r="H22">
            <v>130</v>
          </cell>
          <cell r="I22">
            <v>180.25</v>
          </cell>
          <cell r="J22">
            <v>131.03</v>
          </cell>
          <cell r="K22">
            <v>147.66999999999999</v>
          </cell>
          <cell r="L22">
            <v>140</v>
          </cell>
        </row>
        <row r="23">
          <cell r="D23">
            <v>57.58</v>
          </cell>
          <cell r="E23">
            <v>64.34</v>
          </cell>
          <cell r="F23">
            <v>63.206666666666671</v>
          </cell>
          <cell r="H23">
            <v>58.5</v>
          </cell>
          <cell r="I23">
            <v>96.8</v>
          </cell>
          <cell r="J23">
            <v>64.06</v>
          </cell>
          <cell r="K23">
            <v>67.290000000000006</v>
          </cell>
          <cell r="L23">
            <v>70</v>
          </cell>
        </row>
        <row r="24">
          <cell r="D24">
            <v>60</v>
          </cell>
          <cell r="E24">
            <v>64.25</v>
          </cell>
          <cell r="F24">
            <v>69.49666666666667</v>
          </cell>
          <cell r="H24">
            <v>68</v>
          </cell>
          <cell r="I24">
            <v>98.6</v>
          </cell>
          <cell r="J24">
            <v>59</v>
          </cell>
          <cell r="K24">
            <v>89.25</v>
          </cell>
          <cell r="L24">
            <v>93.67</v>
          </cell>
        </row>
        <row r="25">
          <cell r="D25">
            <v>68</v>
          </cell>
          <cell r="E25">
            <v>67</v>
          </cell>
          <cell r="F25">
            <v>72.600000000000009</v>
          </cell>
          <cell r="H25">
            <v>60</v>
          </cell>
          <cell r="I25">
            <v>58</v>
          </cell>
          <cell r="J25">
            <v>72.17</v>
          </cell>
          <cell r="K25">
            <v>80</v>
          </cell>
          <cell r="L25">
            <v>68</v>
          </cell>
        </row>
        <row r="26">
          <cell r="D26">
            <v>63</v>
          </cell>
          <cell r="F26">
            <v>74.333333333333329</v>
          </cell>
          <cell r="H26">
            <v>59</v>
          </cell>
          <cell r="I26">
            <v>80</v>
          </cell>
          <cell r="J26">
            <v>85</v>
          </cell>
          <cell r="K26">
            <v>60</v>
          </cell>
          <cell r="L26">
            <v>80</v>
          </cell>
        </row>
        <row r="27">
          <cell r="D27">
            <v>62</v>
          </cell>
          <cell r="E27">
            <v>78</v>
          </cell>
          <cell r="F27">
            <v>70</v>
          </cell>
          <cell r="H27">
            <v>70</v>
          </cell>
          <cell r="I27">
            <v>82</v>
          </cell>
          <cell r="J27">
            <v>80</v>
          </cell>
          <cell r="K27">
            <v>64</v>
          </cell>
          <cell r="L27">
            <v>85</v>
          </cell>
        </row>
        <row r="28">
          <cell r="D28">
            <v>52</v>
          </cell>
          <cell r="E28">
            <v>58</v>
          </cell>
          <cell r="F28">
            <v>55</v>
          </cell>
          <cell r="H28">
            <v>45</v>
          </cell>
          <cell r="I28">
            <v>50</v>
          </cell>
          <cell r="J28">
            <v>48</v>
          </cell>
          <cell r="K28">
            <v>50</v>
          </cell>
          <cell r="L28">
            <v>75</v>
          </cell>
        </row>
        <row r="29">
          <cell r="D29">
            <v>58</v>
          </cell>
          <cell r="E29">
            <v>80</v>
          </cell>
          <cell r="F29">
            <v>79.99666666666667</v>
          </cell>
          <cell r="H29">
            <v>68</v>
          </cell>
          <cell r="I29">
            <v>95</v>
          </cell>
          <cell r="J29">
            <v>71.25</v>
          </cell>
          <cell r="K29">
            <v>70</v>
          </cell>
          <cell r="L29">
            <v>85</v>
          </cell>
        </row>
        <row r="30">
          <cell r="D30">
            <v>177</v>
          </cell>
          <cell r="E30">
            <v>212</v>
          </cell>
          <cell r="F30">
            <v>183.33</v>
          </cell>
          <cell r="H30">
            <v>189.5</v>
          </cell>
          <cell r="I30">
            <v>181.67</v>
          </cell>
          <cell r="J30">
            <v>245</v>
          </cell>
          <cell r="K30">
            <v>170.5</v>
          </cell>
          <cell r="L30">
            <v>250</v>
          </cell>
        </row>
      </sheetData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O231"/>
  <sheetViews>
    <sheetView showZeros="0" tabSelected="1" view="pageBreakPreview" zoomScale="90" zoomScaleNormal="75" zoomScaleSheetLayoutView="90" workbookViewId="0">
      <pane ySplit="8" topLeftCell="A9" activePane="bottomLeft" state="frozen"/>
      <selection activeCell="G12" sqref="G12"/>
      <selection pane="bottomLeft" sqref="A1:M34"/>
    </sheetView>
  </sheetViews>
  <sheetFormatPr defaultColWidth="10" defaultRowHeight="15.75" x14ac:dyDescent="0.25"/>
  <cols>
    <col min="1" max="1" width="35.75" style="35" customWidth="1"/>
    <col min="2" max="2" width="8.875" style="38" bestFit="1" customWidth="1"/>
    <col min="3" max="3" width="14.125" style="35" customWidth="1"/>
    <col min="4" max="4" width="8" style="36" customWidth="1"/>
    <col min="5" max="5" width="8.375" style="36" customWidth="1"/>
    <col min="6" max="12" width="8" style="36" customWidth="1"/>
    <col min="13" max="13" width="8" style="36" hidden="1" customWidth="1"/>
    <col min="14" max="16384" width="10" style="3"/>
  </cols>
  <sheetData>
    <row r="1" spans="1:15" ht="49.5" customHeight="1" x14ac:dyDescent="0.25">
      <c r="A1" s="1"/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 ht="18" x14ac:dyDescent="0.25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pans="1:15" ht="15.75" customHeight="1" x14ac:dyDescent="0.25">
      <c r="A3" s="5" t="s">
        <v>2</v>
      </c>
      <c r="B3" s="5"/>
      <c r="C3" s="5"/>
      <c r="D3" s="6" t="s">
        <v>3</v>
      </c>
      <c r="E3" s="6" t="s">
        <v>4</v>
      </c>
      <c r="F3" s="6" t="s">
        <v>5</v>
      </c>
      <c r="G3" s="6" t="s">
        <v>6</v>
      </c>
      <c r="H3" s="6" t="s">
        <v>7</v>
      </c>
      <c r="I3" s="6" t="s">
        <v>8</v>
      </c>
      <c r="J3" s="6" t="s">
        <v>9</v>
      </c>
      <c r="K3" s="6" t="s">
        <v>10</v>
      </c>
      <c r="L3" s="6" t="s">
        <v>11</v>
      </c>
      <c r="M3" s="6" t="s">
        <v>12</v>
      </c>
    </row>
    <row r="4" spans="1:15" x14ac:dyDescent="0.25">
      <c r="A4" s="5"/>
      <c r="B4" s="5"/>
      <c r="C4" s="5"/>
      <c r="D4" s="7"/>
      <c r="E4" s="7"/>
      <c r="F4" s="7"/>
      <c r="G4" s="7"/>
      <c r="H4" s="7"/>
      <c r="I4" s="7"/>
      <c r="J4" s="7"/>
      <c r="K4" s="7"/>
      <c r="L4" s="7"/>
      <c r="M4" s="7"/>
    </row>
    <row r="5" spans="1:15" x14ac:dyDescent="0.25">
      <c r="A5" s="8"/>
      <c r="B5" s="8"/>
      <c r="C5" s="8"/>
      <c r="D5" s="7"/>
      <c r="E5" s="7"/>
      <c r="F5" s="7"/>
      <c r="G5" s="7"/>
      <c r="H5" s="7"/>
      <c r="I5" s="7"/>
      <c r="J5" s="7"/>
      <c r="K5" s="7"/>
      <c r="L5" s="7"/>
      <c r="M5" s="7"/>
    </row>
    <row r="6" spans="1:15" ht="18" x14ac:dyDescent="0.25">
      <c r="A6" s="9"/>
      <c r="B6" s="10" t="s">
        <v>1</v>
      </c>
      <c r="C6" s="11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5" ht="18" x14ac:dyDescent="0.25">
      <c r="A7" s="12" t="s">
        <v>13</v>
      </c>
      <c r="B7" s="13"/>
      <c r="C7" s="14"/>
      <c r="D7" s="7"/>
      <c r="E7" s="7"/>
      <c r="F7" s="7"/>
      <c r="G7" s="7"/>
      <c r="H7" s="7"/>
      <c r="I7" s="7"/>
      <c r="J7" s="7"/>
      <c r="K7" s="7"/>
      <c r="L7" s="7"/>
      <c r="M7" s="7"/>
    </row>
    <row r="8" spans="1:15" ht="38.25" x14ac:dyDescent="0.25">
      <c r="A8" s="15" t="s">
        <v>14</v>
      </c>
      <c r="B8" s="16" t="s">
        <v>15</v>
      </c>
      <c r="C8" s="16" t="s">
        <v>16</v>
      </c>
      <c r="D8" s="17"/>
      <c r="E8" s="17"/>
      <c r="F8" s="17"/>
      <c r="G8" s="17"/>
      <c r="H8" s="17"/>
      <c r="I8" s="17"/>
      <c r="J8" s="17"/>
      <c r="K8" s="17"/>
      <c r="L8" s="17"/>
      <c r="M8" s="17"/>
    </row>
    <row r="9" spans="1:15" ht="16.5" x14ac:dyDescent="0.25">
      <c r="A9" s="18" t="s">
        <v>17</v>
      </c>
      <c r="B9" s="19" t="s">
        <v>18</v>
      </c>
      <c r="C9" s="20">
        <f>IF(SUM(D9:M9)=0,0,SUM(GEOMEAN(D9:M9)))</f>
        <v>392.55741276687831</v>
      </c>
      <c r="D9" s="21">
        <f>[1]ИТОГО!D8</f>
        <v>435</v>
      </c>
      <c r="E9" s="21">
        <f>[1]ИТОГО!E8</f>
        <v>400</v>
      </c>
      <c r="F9" s="21">
        <f>[1]ИТОГО!F8</f>
        <v>332.83</v>
      </c>
      <c r="G9" s="21">
        <f>[1]ИТОГО!G8</f>
        <v>335.4</v>
      </c>
      <c r="H9" s="21">
        <f>[1]ИТОГО!H8</f>
        <v>428</v>
      </c>
      <c r="I9" s="21"/>
      <c r="J9" s="21">
        <f>[1]ИТОГО!J8</f>
        <v>360</v>
      </c>
      <c r="K9" s="21">
        <f>[1]ИТОГО!K8</f>
        <v>480</v>
      </c>
      <c r="L9" s="21"/>
      <c r="M9" s="21"/>
      <c r="N9" s="22"/>
      <c r="O9" s="22"/>
    </row>
    <row r="10" spans="1:15" ht="16.5" x14ac:dyDescent="0.25">
      <c r="A10" s="18" t="s">
        <v>19</v>
      </c>
      <c r="B10" s="19" t="s">
        <v>18</v>
      </c>
      <c r="C10" s="20">
        <f t="shared" ref="C10:C33" si="0">IF(SUM(D10:M10)=0,0,SUM(GEOMEAN(D10:M10)))</f>
        <v>549.88635189464378</v>
      </c>
      <c r="D10" s="21"/>
      <c r="E10" s="21"/>
      <c r="F10" s="21">
        <f>[1]ИТОГО!F9</f>
        <v>512.5</v>
      </c>
      <c r="G10" s="21"/>
      <c r="H10" s="21"/>
      <c r="I10" s="21"/>
      <c r="J10" s="21"/>
      <c r="K10" s="21">
        <f>[1]ИТОГО!K9</f>
        <v>590</v>
      </c>
      <c r="L10" s="21"/>
      <c r="M10" s="21"/>
      <c r="N10" s="22"/>
      <c r="O10" s="22"/>
    </row>
    <row r="11" spans="1:15" ht="16.5" x14ac:dyDescent="0.25">
      <c r="A11" s="18" t="s">
        <v>20</v>
      </c>
      <c r="B11" s="19" t="s">
        <v>18</v>
      </c>
      <c r="C11" s="20">
        <f t="shared" si="0"/>
        <v>0</v>
      </c>
      <c r="D11" s="21">
        <f>[1]ИТОГО!D10</f>
        <v>0</v>
      </c>
      <c r="E11" s="21"/>
      <c r="F11" s="21"/>
      <c r="G11" s="21"/>
      <c r="H11" s="21"/>
      <c r="I11" s="21"/>
      <c r="J11" s="21"/>
      <c r="K11" s="21"/>
      <c r="L11" s="21">
        <f>[1]Шугур!H8</f>
        <v>0</v>
      </c>
      <c r="M11" s="21"/>
      <c r="N11" s="22"/>
      <c r="O11" s="22"/>
    </row>
    <row r="12" spans="1:15" ht="16.5" x14ac:dyDescent="0.25">
      <c r="A12" s="23" t="s">
        <v>21</v>
      </c>
      <c r="B12" s="19" t="s">
        <v>18</v>
      </c>
      <c r="C12" s="20">
        <f t="shared" si="0"/>
        <v>322.74645524910977</v>
      </c>
      <c r="D12" s="21">
        <f>[1]ИТОГО!D11</f>
        <v>331.33</v>
      </c>
      <c r="E12" s="21">
        <f>[1]ИТОГО!E11</f>
        <v>304</v>
      </c>
      <c r="F12" s="21">
        <f>[1]ИТОГО!F11</f>
        <v>309.99666666666667</v>
      </c>
      <c r="G12" s="21">
        <f>[1]ИТОГО!G11</f>
        <v>342.92</v>
      </c>
      <c r="H12" s="21">
        <f>[1]ИТОГО!H11</f>
        <v>331</v>
      </c>
      <c r="I12" s="21">
        <f>[1]ИТОГО!I11</f>
        <v>304.5</v>
      </c>
      <c r="J12" s="21">
        <f>[1]ИТОГО!J11</f>
        <v>332.38</v>
      </c>
      <c r="K12" s="21">
        <f>[1]ИТОГО!K11</f>
        <v>321</v>
      </c>
      <c r="L12" s="21">
        <f>[1]ИТОГО!L11</f>
        <v>330</v>
      </c>
      <c r="M12" s="21"/>
      <c r="N12" s="22"/>
      <c r="O12" s="22"/>
    </row>
    <row r="13" spans="1:15" s="27" customFormat="1" ht="16.5" x14ac:dyDescent="0.25">
      <c r="A13" s="24" t="s">
        <v>22</v>
      </c>
      <c r="B13" s="25" t="s">
        <v>18</v>
      </c>
      <c r="C13" s="20">
        <f t="shared" si="0"/>
        <v>251.23822511222352</v>
      </c>
      <c r="D13" s="21">
        <f>[1]ИТОГО!D12</f>
        <v>243</v>
      </c>
      <c r="E13" s="21">
        <f>[1]ИТОГО!E12</f>
        <v>247</v>
      </c>
      <c r="F13" s="21">
        <f>[1]ИТОГО!F12</f>
        <v>237.99666666666667</v>
      </c>
      <c r="G13" s="21">
        <f>[1]ИТОГО!G12</f>
        <v>270.83</v>
      </c>
      <c r="H13" s="21">
        <f>[1]ИТОГО!H12</f>
        <v>245</v>
      </c>
      <c r="I13" s="21">
        <f>[1]ИТОГО!I12</f>
        <v>270.7</v>
      </c>
      <c r="J13" s="21">
        <f>[1]ИТОГО!J12</f>
        <v>274.57</v>
      </c>
      <c r="K13" s="21">
        <f>[1]ИТОГО!K12</f>
        <v>222</v>
      </c>
      <c r="L13" s="21">
        <f>[1]ИТОГО!L12</f>
        <v>255</v>
      </c>
      <c r="M13" s="21"/>
      <c r="N13" s="26"/>
      <c r="O13" s="26"/>
    </row>
    <row r="14" spans="1:15" s="27" customFormat="1" ht="16.5" x14ac:dyDescent="0.25">
      <c r="A14" s="24" t="s">
        <v>23</v>
      </c>
      <c r="B14" s="25" t="s">
        <v>18</v>
      </c>
      <c r="C14" s="20">
        <f t="shared" si="0"/>
        <v>1259.1001363652442</v>
      </c>
      <c r="D14" s="21">
        <f>[1]ИТОГО!D13</f>
        <v>1268.03</v>
      </c>
      <c r="E14" s="21">
        <f>[1]ИТОГО!E13</f>
        <v>1277.81</v>
      </c>
      <c r="F14" s="21">
        <f>[1]ИТОГО!F13</f>
        <v>1032.6866666666667</v>
      </c>
      <c r="G14" s="21">
        <f>[1]ИТОГО!G13</f>
        <v>1359.25</v>
      </c>
      <c r="H14" s="21">
        <f>[1]ИТОГО!H13</f>
        <v>1321</v>
      </c>
      <c r="I14" s="21">
        <f>[1]ИТОГО!I13</f>
        <v>1230</v>
      </c>
      <c r="J14" s="21">
        <f>[1]ИТОГО!J13</f>
        <v>1368.67</v>
      </c>
      <c r="K14" s="21">
        <f>[1]ИТОГО!K13</f>
        <v>1218.94</v>
      </c>
      <c r="L14" s="21">
        <f>[1]ИТОГО!L13</f>
        <v>1290</v>
      </c>
      <c r="M14" s="21"/>
      <c r="N14" s="26"/>
      <c r="O14" s="26"/>
    </row>
    <row r="15" spans="1:15" s="27" customFormat="1" ht="16.5" x14ac:dyDescent="0.25">
      <c r="A15" s="24" t="s">
        <v>24</v>
      </c>
      <c r="B15" s="25" t="s">
        <v>25</v>
      </c>
      <c r="C15" s="20">
        <f t="shared" si="0"/>
        <v>175.77372170395836</v>
      </c>
      <c r="D15" s="21">
        <f>[1]ИТОГО!D14</f>
        <v>155</v>
      </c>
      <c r="E15" s="21">
        <f>[1]ИТОГО!E14</f>
        <v>190.34</v>
      </c>
      <c r="F15" s="21">
        <f>[1]ИТОГО!F14</f>
        <v>160.33000000000001</v>
      </c>
      <c r="G15" s="21">
        <f>[1]ИТОГО!G14</f>
        <v>191.29</v>
      </c>
      <c r="H15" s="21">
        <f>[1]ИТОГО!H14</f>
        <v>155</v>
      </c>
      <c r="I15" s="21">
        <f>[1]ИТОГО!I14</f>
        <v>184.93</v>
      </c>
      <c r="J15" s="21">
        <f>[1]ИТОГО!J14</f>
        <v>194.6</v>
      </c>
      <c r="K15" s="21">
        <f>[1]ИТОГО!K14</f>
        <v>175.33</v>
      </c>
      <c r="L15" s="21">
        <f>[1]ИТОГО!L14</f>
        <v>181</v>
      </c>
      <c r="M15" s="21"/>
      <c r="N15" s="26"/>
      <c r="O15" s="26"/>
    </row>
    <row r="16" spans="1:15" s="27" customFormat="1" ht="49.5" x14ac:dyDescent="0.25">
      <c r="A16" s="24" t="s">
        <v>26</v>
      </c>
      <c r="B16" s="28" t="s">
        <v>25</v>
      </c>
      <c r="C16" s="20">
        <f t="shared" si="0"/>
        <v>113.80838173535797</v>
      </c>
      <c r="D16" s="21">
        <f>[1]ИТОГО!D15</f>
        <v>117.18</v>
      </c>
      <c r="E16" s="21">
        <f>[1]ИТОГО!E15</f>
        <v>107.5</v>
      </c>
      <c r="F16" s="21">
        <f>[1]ИТОГО!F15</f>
        <v>112</v>
      </c>
      <c r="G16" s="21">
        <f>[1]Болчары!G13</f>
        <v>137.82</v>
      </c>
      <c r="H16" s="21">
        <f>[1]ИТОГО!H15</f>
        <v>107</v>
      </c>
      <c r="I16" s="21">
        <f>[1]ИТОГО!I15</f>
        <v>99.5</v>
      </c>
      <c r="J16" s="21"/>
      <c r="K16" s="21">
        <f>[1]ИТОГО!K15</f>
        <v>107.33</v>
      </c>
      <c r="L16" s="21">
        <f>[1]ИТОГО!L15</f>
        <v>126.67</v>
      </c>
      <c r="M16" s="21"/>
      <c r="N16" s="26"/>
      <c r="O16" s="26"/>
    </row>
    <row r="17" spans="1:15" s="27" customFormat="1" ht="52.5" customHeight="1" x14ac:dyDescent="0.25">
      <c r="A17" s="24" t="s">
        <v>27</v>
      </c>
      <c r="B17" s="29" t="s">
        <v>25</v>
      </c>
      <c r="C17" s="20">
        <f t="shared" si="0"/>
        <v>123.07233516278579</v>
      </c>
      <c r="D17" s="21">
        <f>[1]ИТОГО!D16</f>
        <v>119.86</v>
      </c>
      <c r="E17" s="21">
        <f>[1]ИТОГО!E16</f>
        <v>125.29</v>
      </c>
      <c r="F17" s="21">
        <f>[1]ИТОГО!F16</f>
        <v>122.3</v>
      </c>
      <c r="G17" s="21">
        <f>[1]Болчары!G14</f>
        <v>145.72999999999999</v>
      </c>
      <c r="H17" s="21">
        <f>[1]ИТОГО!H16</f>
        <v>114.5</v>
      </c>
      <c r="I17" s="21">
        <f>[1]ИТОГО!I16</f>
        <v>117.25</v>
      </c>
      <c r="J17" s="21">
        <f>[1]ИТОГО!J16</f>
        <v>133.16999999999999</v>
      </c>
      <c r="K17" s="21">
        <f>[1]ИТОГО!K16</f>
        <v>110</v>
      </c>
      <c r="L17" s="21"/>
      <c r="M17" s="21"/>
      <c r="N17" s="26"/>
      <c r="O17" s="26"/>
    </row>
    <row r="18" spans="1:15" s="27" customFormat="1" ht="16.5" x14ac:dyDescent="0.25">
      <c r="A18" s="24" t="s">
        <v>28</v>
      </c>
      <c r="B18" s="25" t="s">
        <v>29</v>
      </c>
      <c r="C18" s="20">
        <f t="shared" si="0"/>
        <v>120.51955719671822</v>
      </c>
      <c r="D18" s="21">
        <f>[1]ИТОГО!D17</f>
        <v>120</v>
      </c>
      <c r="E18" s="21">
        <f>[1]ИТОГО!E17</f>
        <v>120</v>
      </c>
      <c r="F18" s="21">
        <f>[1]ИТОГО!F17</f>
        <v>118.33</v>
      </c>
      <c r="G18" s="21">
        <f>[1]ИТОГО!G17</f>
        <v>126.03</v>
      </c>
      <c r="H18" s="21">
        <f>[1]ИТОГО!H17</f>
        <v>118</v>
      </c>
      <c r="I18" s="21">
        <f>[1]ИТОГО!I17</f>
        <v>118</v>
      </c>
      <c r="J18" s="21">
        <f>[1]ИТОГО!J17</f>
        <v>119.6</v>
      </c>
      <c r="K18" s="21">
        <f>[1]ИТОГО!K17</f>
        <v>120</v>
      </c>
      <c r="L18" s="21">
        <f>[1]ИТОГО!L17</f>
        <v>125</v>
      </c>
      <c r="M18" s="21"/>
      <c r="N18" s="26"/>
      <c r="O18" s="26"/>
    </row>
    <row r="19" spans="1:15" s="27" customFormat="1" ht="16.5" x14ac:dyDescent="0.25">
      <c r="A19" s="24" t="s">
        <v>30</v>
      </c>
      <c r="B19" s="25" t="s">
        <v>18</v>
      </c>
      <c r="C19" s="20">
        <f t="shared" si="0"/>
        <v>94.613412352129316</v>
      </c>
      <c r="D19" s="21">
        <f>[1]ИТОГО!D18</f>
        <v>91.33</v>
      </c>
      <c r="E19" s="21">
        <f>[1]ИТОГО!E18</f>
        <v>95</v>
      </c>
      <c r="F19" s="21">
        <f>[1]ИТОГО!F18</f>
        <v>95.963333333333324</v>
      </c>
      <c r="G19" s="21">
        <f>[1]ИТОГО!G18</f>
        <v>101.91</v>
      </c>
      <c r="H19" s="21">
        <f>[1]ИТОГО!H18</f>
        <v>87</v>
      </c>
      <c r="I19" s="21">
        <f>[1]ИТОГО!I18</f>
        <v>89.9</v>
      </c>
      <c r="J19" s="21">
        <f>[1]ИТОГО!J18</f>
        <v>98.39</v>
      </c>
      <c r="K19" s="21">
        <f>[1]ИТОГО!K18</f>
        <v>90.333333333333329</v>
      </c>
      <c r="L19" s="21">
        <f>[1]ИТОГО!L18</f>
        <v>103</v>
      </c>
      <c r="M19" s="21"/>
      <c r="N19" s="26"/>
      <c r="O19" s="26"/>
    </row>
    <row r="20" spans="1:15" s="27" customFormat="1" ht="16.5" x14ac:dyDescent="0.25">
      <c r="A20" s="24" t="s">
        <v>31</v>
      </c>
      <c r="B20" s="25" t="s">
        <v>18</v>
      </c>
      <c r="C20" s="20">
        <f t="shared" si="0"/>
        <v>1097.0157573861406</v>
      </c>
      <c r="D20" s="21">
        <f>[1]ИТОГО!D19</f>
        <v>1196</v>
      </c>
      <c r="E20" s="21">
        <f>[1]ИТОГО!E19</f>
        <v>1200.46</v>
      </c>
      <c r="F20" s="21">
        <f>[1]ИТОГО!F19</f>
        <v>1059.9833333333333</v>
      </c>
      <c r="G20" s="21">
        <f>[1]ИТОГО!G19</f>
        <v>823.33</v>
      </c>
      <c r="H20" s="21">
        <f>[1]ИТОГО!H19</f>
        <v>1122</v>
      </c>
      <c r="I20" s="21">
        <f>[1]ИТОГО!I19</f>
        <v>1294</v>
      </c>
      <c r="J20" s="21">
        <f>[1]ИТОГО!J19</f>
        <v>1079.3699999999999</v>
      </c>
      <c r="K20" s="21">
        <f>[1]ИТОГО!K19</f>
        <v>1195.75</v>
      </c>
      <c r="L20" s="21">
        <f>[1]ИТОГО!L19</f>
        <v>980</v>
      </c>
      <c r="M20" s="21"/>
      <c r="N20" s="26"/>
      <c r="O20" s="26"/>
    </row>
    <row r="21" spans="1:15" s="27" customFormat="1" ht="33" x14ac:dyDescent="0.25">
      <c r="A21" s="24" t="s">
        <v>32</v>
      </c>
      <c r="B21" s="25" t="s">
        <v>18</v>
      </c>
      <c r="C21" s="20">
        <f t="shared" si="0"/>
        <v>23.353894373735145</v>
      </c>
      <c r="D21" s="21">
        <f>[1]ИТОГО!D20</f>
        <v>25</v>
      </c>
      <c r="E21" s="21">
        <f>[1]ИТОГО!E20</f>
        <v>25</v>
      </c>
      <c r="F21" s="21">
        <f>[1]ИТОГО!F20</f>
        <v>21.99666666666667</v>
      </c>
      <c r="G21" s="21">
        <f>[1]ИТОГО!G20</f>
        <v>19.866666666666667</v>
      </c>
      <c r="H21" s="21">
        <f>[1]ИТОГО!H20</f>
        <v>24</v>
      </c>
      <c r="I21" s="21">
        <f>[1]ИТОГО!I20</f>
        <v>19.266666666666666</v>
      </c>
      <c r="J21" s="21">
        <f>[1]ИТОГО!J20</f>
        <v>21.333333333333332</v>
      </c>
      <c r="K21" s="21">
        <f>[1]ИТОГО!K20</f>
        <v>29.5</v>
      </c>
      <c r="L21" s="21">
        <f>[1]ИТОГО!L20</f>
        <v>26</v>
      </c>
      <c r="M21" s="21"/>
      <c r="N21" s="26"/>
      <c r="O21" s="26"/>
    </row>
    <row r="22" spans="1:15" s="27" customFormat="1" ht="16.5" x14ac:dyDescent="0.25">
      <c r="A22" s="24" t="s">
        <v>33</v>
      </c>
      <c r="B22" s="25" t="s">
        <v>18</v>
      </c>
      <c r="C22" s="20">
        <f t="shared" si="0"/>
        <v>62.504914125590027</v>
      </c>
      <c r="D22" s="21">
        <f>[1]ИТОГО!D21</f>
        <v>59</v>
      </c>
      <c r="E22" s="21">
        <f>[1]ИТОГО!E21</f>
        <v>75.78</v>
      </c>
      <c r="F22" s="21">
        <f>[1]ИТОГО!F21</f>
        <v>56.166666666666664</v>
      </c>
      <c r="G22" s="21">
        <f>[1]ИТОГО!G21</f>
        <v>76.226666666666674</v>
      </c>
      <c r="H22" s="21">
        <f>[1]ИТОГО!H21</f>
        <v>61.5</v>
      </c>
      <c r="I22" s="21">
        <f>[1]ИТОГО!I21</f>
        <v>51.6</v>
      </c>
      <c r="J22" s="21">
        <f>[1]ИТОГО!J21</f>
        <v>58.85</v>
      </c>
      <c r="K22" s="21">
        <f>[1]ИТОГО!K21</f>
        <v>60.5</v>
      </c>
      <c r="L22" s="21">
        <f>[1]ИТОГО!L21</f>
        <v>67.33</v>
      </c>
      <c r="M22" s="21"/>
      <c r="N22" s="26"/>
      <c r="O22" s="26"/>
    </row>
    <row r="23" spans="1:15" s="27" customFormat="1" ht="33" x14ac:dyDescent="0.25">
      <c r="A23" s="24" t="s">
        <v>34</v>
      </c>
      <c r="B23" s="25" t="s">
        <v>18</v>
      </c>
      <c r="C23" s="20">
        <f t="shared" si="0"/>
        <v>80.860646600392784</v>
      </c>
      <c r="D23" s="21">
        <f>[1]ИТОГО!D6</f>
        <v>79.959999999999994</v>
      </c>
      <c r="E23" s="21">
        <f>[1]ИТОГО!E6</f>
        <v>96.67</v>
      </c>
      <c r="F23" s="21">
        <f>[1]ИТОГО!F6</f>
        <v>80.06</v>
      </c>
      <c r="G23" s="21">
        <f>[1]ИТОГО!G6</f>
        <v>70</v>
      </c>
      <c r="H23" s="21">
        <f>[1]ИТОГО!H6</f>
        <v>84</v>
      </c>
      <c r="I23" s="21">
        <f>[1]ИТОГО!I6</f>
        <v>71.67</v>
      </c>
      <c r="J23" s="21">
        <f>[1]ИТОГО!J6</f>
        <v>78.34</v>
      </c>
      <c r="K23" s="21">
        <f>[1]ИТОГО!K6</f>
        <v>87.31</v>
      </c>
      <c r="L23" s="21">
        <f>[1]ИТОГО!L6</f>
        <v>82.85</v>
      </c>
      <c r="M23" s="21"/>
      <c r="N23" s="26"/>
      <c r="O23" s="26"/>
    </row>
    <row r="24" spans="1:15" s="27" customFormat="1" ht="33" x14ac:dyDescent="0.25">
      <c r="A24" s="24" t="s">
        <v>35</v>
      </c>
      <c r="B24" s="25" t="s">
        <v>18</v>
      </c>
      <c r="C24" s="20">
        <f t="shared" si="0"/>
        <v>80.370350014222794</v>
      </c>
      <c r="D24" s="21">
        <f>[1]ИТОГО!D7</f>
        <v>78</v>
      </c>
      <c r="E24" s="21">
        <f>[1]ИТОГО!E7</f>
        <v>87.78</v>
      </c>
      <c r="F24" s="21">
        <f>[1]ИТОГО!F7</f>
        <v>73.276666666666671</v>
      </c>
      <c r="G24" s="21">
        <f>[1]ИТОГО!G7</f>
        <v>70</v>
      </c>
      <c r="H24" s="21">
        <f>[1]ИТОГО!H7</f>
        <v>69.77</v>
      </c>
      <c r="I24" s="21">
        <f>[1]ИТОГО!I7</f>
        <v>88.67</v>
      </c>
      <c r="J24" s="21">
        <f>[1]ИТОГО!J7</f>
        <v>87</v>
      </c>
      <c r="K24" s="21">
        <f>[1]ИТОГО!K7</f>
        <v>86.36</v>
      </c>
      <c r="L24" s="21">
        <f>[1]ИТОГО!L7</f>
        <v>85.71</v>
      </c>
      <c r="M24" s="21"/>
      <c r="N24" s="26"/>
      <c r="O24" s="26"/>
    </row>
    <row r="25" spans="1:15" s="27" customFormat="1" ht="16.5" x14ac:dyDescent="0.25">
      <c r="A25" s="30" t="s">
        <v>36</v>
      </c>
      <c r="B25" s="25" t="s">
        <v>18</v>
      </c>
      <c r="C25" s="20">
        <f t="shared" si="0"/>
        <v>141.25417134531818</v>
      </c>
      <c r="D25" s="21">
        <f>[1]ИТОГО!D22</f>
        <v>147</v>
      </c>
      <c r="E25" s="21">
        <f>[1]ИТОГО!E22</f>
        <v>140.88</v>
      </c>
      <c r="F25" s="21">
        <f>[1]ИТОГО!F22</f>
        <v>134.33000000000001</v>
      </c>
      <c r="G25" s="21">
        <f>[1]Болчары!G20</f>
        <v>126.78333333333335</v>
      </c>
      <c r="H25" s="21">
        <f>[1]ИТОГО!H22</f>
        <v>130</v>
      </c>
      <c r="I25" s="21">
        <f>[1]ИТОГО!I22</f>
        <v>180.25</v>
      </c>
      <c r="J25" s="21">
        <f>[1]ИТОГО!J22</f>
        <v>131.03</v>
      </c>
      <c r="K25" s="21">
        <f>[1]ИТОГО!K22</f>
        <v>147.66999999999999</v>
      </c>
      <c r="L25" s="21">
        <f>[1]ИТОГО!L22</f>
        <v>140</v>
      </c>
      <c r="M25" s="21"/>
      <c r="N25" s="26"/>
      <c r="O25" s="26"/>
    </row>
    <row r="26" spans="1:15" s="27" customFormat="1" ht="16.5" x14ac:dyDescent="0.25">
      <c r="A26" s="24" t="s">
        <v>37</v>
      </c>
      <c r="B26" s="25" t="s">
        <v>18</v>
      </c>
      <c r="C26" s="20">
        <f t="shared" si="0"/>
        <v>65.705877541509679</v>
      </c>
      <c r="D26" s="21">
        <f>[1]ИТОГО!D23</f>
        <v>57.58</v>
      </c>
      <c r="E26" s="21">
        <f>[1]ИТОГО!E23</f>
        <v>64.34</v>
      </c>
      <c r="F26" s="21">
        <f>[1]ИТОГО!F23</f>
        <v>63.206666666666671</v>
      </c>
      <c r="G26" s="21">
        <f>[1]Болчары!G21</f>
        <v>57.05</v>
      </c>
      <c r="H26" s="21">
        <f>[1]ИТОГО!H23</f>
        <v>58.5</v>
      </c>
      <c r="I26" s="21">
        <f>[1]ИТОГО!I23</f>
        <v>96.8</v>
      </c>
      <c r="J26" s="21">
        <f>[1]ИТОГО!J23</f>
        <v>64.06</v>
      </c>
      <c r="K26" s="21">
        <f>[1]ИТОГО!K23</f>
        <v>67.290000000000006</v>
      </c>
      <c r="L26" s="21">
        <f>[1]ИТОГО!L23</f>
        <v>70</v>
      </c>
      <c r="M26" s="21"/>
      <c r="N26" s="26"/>
      <c r="O26" s="26"/>
    </row>
    <row r="27" spans="1:15" s="27" customFormat="1" ht="16.5" x14ac:dyDescent="0.25">
      <c r="A27" s="24" t="s">
        <v>38</v>
      </c>
      <c r="B27" s="25" t="s">
        <v>18</v>
      </c>
      <c r="C27" s="20">
        <f t="shared" si="0"/>
        <v>71.830877792938267</v>
      </c>
      <c r="D27" s="21">
        <f>[1]ИТОГО!D24</f>
        <v>60</v>
      </c>
      <c r="E27" s="21">
        <f>[1]ИТОГО!E24</f>
        <v>64.25</v>
      </c>
      <c r="F27" s="21">
        <f>[1]ИТОГО!F24</f>
        <v>69.49666666666667</v>
      </c>
      <c r="G27" s="21">
        <f>[1]Болчары!G22</f>
        <v>57.46</v>
      </c>
      <c r="H27" s="21">
        <f>[1]ИТОГО!H24</f>
        <v>68</v>
      </c>
      <c r="I27" s="21">
        <f>[1]ИТОГО!I24</f>
        <v>98.6</v>
      </c>
      <c r="J27" s="21">
        <f>[1]ИТОГО!J24</f>
        <v>59</v>
      </c>
      <c r="K27" s="21">
        <f>[1]ИТОГО!K24</f>
        <v>89.25</v>
      </c>
      <c r="L27" s="21">
        <f>[1]ИТОГО!L24</f>
        <v>93.67</v>
      </c>
      <c r="M27" s="21"/>
      <c r="N27" s="26"/>
      <c r="O27" s="26"/>
    </row>
    <row r="28" spans="1:15" s="27" customFormat="1" ht="16.5" x14ac:dyDescent="0.25">
      <c r="A28" s="24" t="s">
        <v>39</v>
      </c>
      <c r="B28" s="25" t="s">
        <v>18</v>
      </c>
      <c r="C28" s="20">
        <f t="shared" si="0"/>
        <v>67.874975603965993</v>
      </c>
      <c r="D28" s="21">
        <f>[1]ИТОГО!D25</f>
        <v>68</v>
      </c>
      <c r="E28" s="21">
        <f>[1]ИТОГО!E25</f>
        <v>67</v>
      </c>
      <c r="F28" s="21">
        <f>[1]ИТОГО!F25</f>
        <v>72.600000000000009</v>
      </c>
      <c r="G28" s="21">
        <f>[1]Болчары!G23</f>
        <v>67.660000000000011</v>
      </c>
      <c r="H28" s="21">
        <f>[1]ИТОГО!H25</f>
        <v>60</v>
      </c>
      <c r="I28" s="21">
        <f>[1]ИТОГО!I25</f>
        <v>58</v>
      </c>
      <c r="J28" s="21">
        <f>[1]ИТОГО!J25</f>
        <v>72.17</v>
      </c>
      <c r="K28" s="21">
        <f>[1]ИТОГО!K25</f>
        <v>80</v>
      </c>
      <c r="L28" s="21">
        <f>[1]ИТОГО!L25</f>
        <v>68</v>
      </c>
      <c r="M28" s="21"/>
      <c r="N28" s="26"/>
      <c r="O28" s="26"/>
    </row>
    <row r="29" spans="1:15" s="27" customFormat="1" ht="16.5" x14ac:dyDescent="0.25">
      <c r="A29" s="24" t="s">
        <v>40</v>
      </c>
      <c r="B29" s="25" t="s">
        <v>18</v>
      </c>
      <c r="C29" s="20">
        <f t="shared" si="0"/>
        <v>71.211642115328232</v>
      </c>
      <c r="D29" s="21">
        <f>[1]ИТОГО!D26</f>
        <v>63</v>
      </c>
      <c r="E29" s="21"/>
      <c r="F29" s="21">
        <f>[1]ИТОГО!F26</f>
        <v>74.333333333333329</v>
      </c>
      <c r="G29" s="21">
        <f>[1]Болчары!G24</f>
        <v>73.33</v>
      </c>
      <c r="H29" s="21">
        <f>[1]ИТОГО!H26</f>
        <v>59</v>
      </c>
      <c r="I29" s="21">
        <f>[1]ИТОГО!I26</f>
        <v>80</v>
      </c>
      <c r="J29" s="21">
        <f>[1]ИТОГО!J26</f>
        <v>85</v>
      </c>
      <c r="K29" s="21">
        <f>[1]ИТОГО!K26</f>
        <v>60</v>
      </c>
      <c r="L29" s="21">
        <f>[1]ИТОГО!L26</f>
        <v>80</v>
      </c>
      <c r="M29" s="21"/>
      <c r="N29" s="26"/>
      <c r="O29" s="26"/>
    </row>
    <row r="30" spans="1:15" s="27" customFormat="1" ht="16.5" x14ac:dyDescent="0.25">
      <c r="A30" s="24" t="s">
        <v>41</v>
      </c>
      <c r="B30" s="25" t="s">
        <v>18</v>
      </c>
      <c r="C30" s="20">
        <f t="shared" si="0"/>
        <v>73.385793893020761</v>
      </c>
      <c r="D30" s="21">
        <f>[1]ИТОГО!D27</f>
        <v>62</v>
      </c>
      <c r="E30" s="21">
        <f>[1]ИТОГО!E27</f>
        <v>78</v>
      </c>
      <c r="F30" s="21">
        <f>[1]ИТОГО!F27</f>
        <v>70</v>
      </c>
      <c r="G30" s="21">
        <f>[1]Болчары!G25</f>
        <v>73</v>
      </c>
      <c r="H30" s="21">
        <f>[1]ИТОГО!H27</f>
        <v>70</v>
      </c>
      <c r="I30" s="21">
        <f>[1]ИТОГО!I27</f>
        <v>82</v>
      </c>
      <c r="J30" s="21">
        <f>[1]ИТОГО!J27</f>
        <v>80</v>
      </c>
      <c r="K30" s="21">
        <f>[1]ИТОГО!K27</f>
        <v>64</v>
      </c>
      <c r="L30" s="21">
        <f>[1]ИТОГО!L27</f>
        <v>85</v>
      </c>
      <c r="M30" s="21"/>
      <c r="N30" s="26"/>
      <c r="O30" s="26"/>
    </row>
    <row r="31" spans="1:15" s="27" customFormat="1" ht="16.5" x14ac:dyDescent="0.25">
      <c r="A31" s="24" t="s">
        <v>42</v>
      </c>
      <c r="B31" s="25" t="s">
        <v>18</v>
      </c>
      <c r="C31" s="20">
        <f t="shared" si="0"/>
        <v>53.045735089764257</v>
      </c>
      <c r="D31" s="21">
        <f>[1]ИТОГО!D28</f>
        <v>52</v>
      </c>
      <c r="E31" s="21">
        <f>[1]ИТОГО!E28</f>
        <v>58</v>
      </c>
      <c r="F31" s="21">
        <f>[1]ИТОГО!F28</f>
        <v>55</v>
      </c>
      <c r="G31" s="21">
        <f>[1]Болчары!G26</f>
        <v>49.5</v>
      </c>
      <c r="H31" s="21">
        <f>[1]ИТОГО!H28</f>
        <v>45</v>
      </c>
      <c r="I31" s="21">
        <f>[1]ИТОГО!I28</f>
        <v>50</v>
      </c>
      <c r="J31" s="21">
        <f>[1]ИТОГО!J28</f>
        <v>48</v>
      </c>
      <c r="K31" s="21">
        <f>[1]ИТОГО!K28</f>
        <v>50</v>
      </c>
      <c r="L31" s="21">
        <f>[1]ИТОГО!L28</f>
        <v>75</v>
      </c>
      <c r="M31" s="21"/>
      <c r="N31" s="26"/>
      <c r="O31" s="26"/>
    </row>
    <row r="32" spans="1:15" s="27" customFormat="1" ht="16.5" x14ac:dyDescent="0.25">
      <c r="A32" s="24" t="s">
        <v>43</v>
      </c>
      <c r="B32" s="25" t="s">
        <v>18</v>
      </c>
      <c r="C32" s="20">
        <f t="shared" si="0"/>
        <v>73.878902911873794</v>
      </c>
      <c r="D32" s="21">
        <f>[1]ИТОГО!D29</f>
        <v>58</v>
      </c>
      <c r="E32" s="21">
        <f>[1]ИТОГО!E29</f>
        <v>80</v>
      </c>
      <c r="F32" s="21">
        <f>[1]ИТОГО!F29</f>
        <v>79.99666666666667</v>
      </c>
      <c r="G32" s="21">
        <f>[1]Болчары!G27</f>
        <v>64.5</v>
      </c>
      <c r="H32" s="21">
        <f>[1]ИТОГО!H29</f>
        <v>68</v>
      </c>
      <c r="I32" s="21">
        <f>[1]ИТОГО!I29</f>
        <v>95</v>
      </c>
      <c r="J32" s="21">
        <f>[1]ИТОГО!J29</f>
        <v>71.25</v>
      </c>
      <c r="K32" s="21">
        <f>[1]ИТОГО!K29</f>
        <v>70</v>
      </c>
      <c r="L32" s="21">
        <f>[1]ИТОГО!L29</f>
        <v>85</v>
      </c>
      <c r="M32" s="21"/>
      <c r="N32" s="26"/>
      <c r="O32" s="26"/>
    </row>
    <row r="33" spans="1:15" s="27" customFormat="1" ht="16.5" x14ac:dyDescent="0.25">
      <c r="A33" s="24" t="s">
        <v>44</v>
      </c>
      <c r="B33" s="25" t="s">
        <v>18</v>
      </c>
      <c r="C33" s="20">
        <f t="shared" si="0"/>
        <v>202.35334073503694</v>
      </c>
      <c r="D33" s="21">
        <f>[1]ИТОГО!D30</f>
        <v>177</v>
      </c>
      <c r="E33" s="21">
        <f>[1]ИТОГО!E30</f>
        <v>212</v>
      </c>
      <c r="F33" s="21">
        <f>[1]ИТОГО!F30</f>
        <v>183.33</v>
      </c>
      <c r="G33" s="21">
        <f>[1]Болчары!G28</f>
        <v>230</v>
      </c>
      <c r="H33" s="21">
        <f>[1]ИТОГО!H30</f>
        <v>189.5</v>
      </c>
      <c r="I33" s="21">
        <f>[1]ИТОГО!I30</f>
        <v>181.67</v>
      </c>
      <c r="J33" s="21">
        <f>[1]ИТОГО!J30</f>
        <v>245</v>
      </c>
      <c r="K33" s="21">
        <f>[1]ИТОГО!K30</f>
        <v>170.5</v>
      </c>
      <c r="L33" s="21">
        <f>[1]ИТОГО!L30</f>
        <v>250</v>
      </c>
      <c r="M33" s="21"/>
      <c r="N33" s="26"/>
      <c r="O33" s="26"/>
    </row>
    <row r="34" spans="1:15" x14ac:dyDescent="0.25">
      <c r="A34" s="31"/>
      <c r="B34" s="32"/>
      <c r="C34" s="33">
        <f>C9+C10+C11+C12+C13+C14+C15+C16+C17+C18+C19+C20+C21+C22+C23+C24+C25+C26+C27+C28+C29+C30+C31+C32+C33</f>
        <v>5567.9628690678865</v>
      </c>
      <c r="D34" s="34">
        <f t="shared" ref="D34:M34" si="1">D9+D10+D11+D12+D13+D14+D15+D16+D17+D18+D19+D20+D21+D22+D23+D24+D25+D26+D27+D28+D29+D30+D31+D32+D33</f>
        <v>5063.2699999999995</v>
      </c>
      <c r="E34" s="34">
        <f t="shared" si="1"/>
        <v>5117.1000000000004</v>
      </c>
      <c r="F34" s="34">
        <f t="shared" si="1"/>
        <v>5128.7100000000019</v>
      </c>
      <c r="G34" s="34">
        <f t="shared" si="1"/>
        <v>4869.8866666666663</v>
      </c>
      <c r="H34" s="34">
        <f t="shared" si="1"/>
        <v>5015.7700000000004</v>
      </c>
      <c r="I34" s="34">
        <f t="shared" si="1"/>
        <v>4862.3066666666682</v>
      </c>
      <c r="J34" s="34">
        <f t="shared" si="1"/>
        <v>5061.7833333333328</v>
      </c>
      <c r="K34" s="34">
        <f t="shared" si="1"/>
        <v>5693.0633333333335</v>
      </c>
      <c r="L34" s="34">
        <f t="shared" si="1"/>
        <v>4599.2299999999996</v>
      </c>
      <c r="M34" s="34">
        <f t="shared" si="1"/>
        <v>0</v>
      </c>
      <c r="N34" s="22"/>
    </row>
    <row r="35" spans="1:15" x14ac:dyDescent="0.25">
      <c r="A35" s="31"/>
      <c r="B35" s="32"/>
    </row>
    <row r="36" spans="1:15" x14ac:dyDescent="0.25">
      <c r="A36" s="31"/>
      <c r="B36" s="32"/>
    </row>
    <row r="37" spans="1:15" x14ac:dyDescent="0.25">
      <c r="A37" s="31"/>
      <c r="B37" s="32"/>
    </row>
    <row r="38" spans="1:15" x14ac:dyDescent="0.25">
      <c r="A38" s="31"/>
      <c r="B38" s="32"/>
    </row>
    <row r="39" spans="1:15" x14ac:dyDescent="0.25">
      <c r="A39" s="31"/>
      <c r="B39" s="32"/>
    </row>
    <row r="40" spans="1:15" x14ac:dyDescent="0.25">
      <c r="A40" s="31"/>
      <c r="B40" s="32"/>
    </row>
    <row r="41" spans="1:15" x14ac:dyDescent="0.25">
      <c r="A41" s="31"/>
      <c r="B41" s="32"/>
      <c r="I41" s="37"/>
      <c r="K41" s="37"/>
    </row>
    <row r="42" spans="1:15" x14ac:dyDescent="0.25">
      <c r="A42" s="31"/>
      <c r="B42" s="32"/>
    </row>
    <row r="43" spans="1:15" x14ac:dyDescent="0.25">
      <c r="A43" s="31"/>
      <c r="B43" s="32"/>
    </row>
    <row r="44" spans="1:15" x14ac:dyDescent="0.25">
      <c r="A44" s="31"/>
      <c r="B44" s="32"/>
    </row>
    <row r="45" spans="1:15" x14ac:dyDescent="0.25">
      <c r="A45" s="31"/>
      <c r="B45" s="32"/>
    </row>
    <row r="46" spans="1:15" x14ac:dyDescent="0.25">
      <c r="A46" s="31"/>
      <c r="B46" s="32"/>
    </row>
    <row r="47" spans="1:15" x14ac:dyDescent="0.25">
      <c r="A47" s="31"/>
      <c r="B47" s="32"/>
    </row>
    <row r="48" spans="1:15" x14ac:dyDescent="0.25">
      <c r="A48" s="31"/>
      <c r="B48" s="32"/>
    </row>
    <row r="49" spans="1:2" x14ac:dyDescent="0.25">
      <c r="A49" s="31"/>
      <c r="B49" s="32"/>
    </row>
    <row r="50" spans="1:2" x14ac:dyDescent="0.25">
      <c r="A50" s="31"/>
      <c r="B50" s="32"/>
    </row>
    <row r="51" spans="1:2" x14ac:dyDescent="0.25">
      <c r="A51" s="31"/>
      <c r="B51" s="32"/>
    </row>
    <row r="52" spans="1:2" x14ac:dyDescent="0.25">
      <c r="A52" s="31"/>
      <c r="B52" s="32"/>
    </row>
    <row r="53" spans="1:2" x14ac:dyDescent="0.25">
      <c r="A53" s="31"/>
      <c r="B53" s="32"/>
    </row>
    <row r="54" spans="1:2" x14ac:dyDescent="0.25">
      <c r="A54" s="31"/>
      <c r="B54" s="32"/>
    </row>
    <row r="55" spans="1:2" x14ac:dyDescent="0.25">
      <c r="A55" s="31"/>
      <c r="B55" s="32"/>
    </row>
    <row r="56" spans="1:2" x14ac:dyDescent="0.25">
      <c r="A56" s="31"/>
      <c r="B56" s="32"/>
    </row>
    <row r="57" spans="1:2" x14ac:dyDescent="0.25">
      <c r="A57" s="31"/>
      <c r="B57" s="32"/>
    </row>
    <row r="58" spans="1:2" x14ac:dyDescent="0.25">
      <c r="A58" s="31"/>
      <c r="B58" s="32"/>
    </row>
    <row r="59" spans="1:2" x14ac:dyDescent="0.25">
      <c r="A59" s="31"/>
      <c r="B59" s="32"/>
    </row>
    <row r="60" spans="1:2" x14ac:dyDescent="0.25">
      <c r="A60" s="31"/>
      <c r="B60" s="32"/>
    </row>
    <row r="61" spans="1:2" x14ac:dyDescent="0.25">
      <c r="A61" s="31"/>
      <c r="B61" s="32"/>
    </row>
    <row r="62" spans="1:2" x14ac:dyDescent="0.25">
      <c r="A62" s="31"/>
      <c r="B62" s="32"/>
    </row>
    <row r="63" spans="1:2" x14ac:dyDescent="0.25">
      <c r="A63" s="31"/>
      <c r="B63" s="32"/>
    </row>
    <row r="64" spans="1:2" x14ac:dyDescent="0.25">
      <c r="A64" s="31"/>
      <c r="B64" s="32"/>
    </row>
    <row r="65" spans="1:2" x14ac:dyDescent="0.25">
      <c r="A65" s="31"/>
      <c r="B65" s="32"/>
    </row>
    <row r="66" spans="1:2" x14ac:dyDescent="0.25">
      <c r="A66" s="31"/>
      <c r="B66" s="32"/>
    </row>
    <row r="67" spans="1:2" x14ac:dyDescent="0.25">
      <c r="A67" s="31"/>
      <c r="B67" s="32"/>
    </row>
    <row r="68" spans="1:2" x14ac:dyDescent="0.25">
      <c r="A68" s="31"/>
      <c r="B68" s="32"/>
    </row>
    <row r="69" spans="1:2" x14ac:dyDescent="0.25">
      <c r="A69" s="31"/>
      <c r="B69" s="32"/>
    </row>
    <row r="70" spans="1:2" x14ac:dyDescent="0.25">
      <c r="A70" s="31"/>
      <c r="B70" s="32"/>
    </row>
    <row r="71" spans="1:2" x14ac:dyDescent="0.25">
      <c r="A71" s="31"/>
      <c r="B71" s="32"/>
    </row>
    <row r="72" spans="1:2" x14ac:dyDescent="0.25">
      <c r="A72" s="31"/>
      <c r="B72" s="32"/>
    </row>
    <row r="73" spans="1:2" x14ac:dyDescent="0.25">
      <c r="A73" s="31"/>
      <c r="B73" s="32"/>
    </row>
    <row r="74" spans="1:2" x14ac:dyDescent="0.25">
      <c r="A74" s="31"/>
      <c r="B74" s="32"/>
    </row>
    <row r="75" spans="1:2" x14ac:dyDescent="0.25">
      <c r="A75" s="31"/>
      <c r="B75" s="32"/>
    </row>
    <row r="76" spans="1:2" x14ac:dyDescent="0.25">
      <c r="A76" s="31"/>
      <c r="B76" s="32"/>
    </row>
    <row r="77" spans="1:2" x14ac:dyDescent="0.25">
      <c r="A77" s="31"/>
      <c r="B77" s="32"/>
    </row>
    <row r="78" spans="1:2" x14ac:dyDescent="0.25">
      <c r="A78" s="31"/>
      <c r="B78" s="32"/>
    </row>
    <row r="79" spans="1:2" x14ac:dyDescent="0.25">
      <c r="A79" s="31"/>
      <c r="B79" s="32"/>
    </row>
    <row r="80" spans="1:2" x14ac:dyDescent="0.25">
      <c r="A80" s="31"/>
      <c r="B80" s="32"/>
    </row>
    <row r="81" spans="1:2" x14ac:dyDescent="0.25">
      <c r="A81" s="31"/>
      <c r="B81" s="32"/>
    </row>
    <row r="82" spans="1:2" x14ac:dyDescent="0.25">
      <c r="A82" s="31"/>
      <c r="B82" s="32"/>
    </row>
    <row r="83" spans="1:2" x14ac:dyDescent="0.25">
      <c r="A83" s="31"/>
      <c r="B83" s="32"/>
    </row>
    <row r="84" spans="1:2" x14ac:dyDescent="0.25">
      <c r="A84" s="31"/>
      <c r="B84" s="32"/>
    </row>
    <row r="85" spans="1:2" x14ac:dyDescent="0.25">
      <c r="A85" s="31"/>
      <c r="B85" s="32"/>
    </row>
    <row r="86" spans="1:2" x14ac:dyDescent="0.25">
      <c r="A86" s="31"/>
      <c r="B86" s="32"/>
    </row>
    <row r="87" spans="1:2" x14ac:dyDescent="0.25">
      <c r="A87" s="31"/>
      <c r="B87" s="32"/>
    </row>
    <row r="88" spans="1:2" x14ac:dyDescent="0.25">
      <c r="A88" s="31"/>
      <c r="B88" s="32"/>
    </row>
    <row r="89" spans="1:2" x14ac:dyDescent="0.25">
      <c r="A89" s="31"/>
      <c r="B89" s="32"/>
    </row>
    <row r="90" spans="1:2" x14ac:dyDescent="0.25">
      <c r="A90" s="31"/>
      <c r="B90" s="32"/>
    </row>
    <row r="91" spans="1:2" x14ac:dyDescent="0.25">
      <c r="A91" s="31"/>
      <c r="B91" s="32"/>
    </row>
    <row r="92" spans="1:2" x14ac:dyDescent="0.25">
      <c r="A92" s="31"/>
      <c r="B92" s="32"/>
    </row>
    <row r="93" spans="1:2" x14ac:dyDescent="0.25">
      <c r="A93" s="31"/>
      <c r="B93" s="32"/>
    </row>
    <row r="94" spans="1:2" x14ac:dyDescent="0.25">
      <c r="A94" s="31"/>
      <c r="B94" s="32"/>
    </row>
    <row r="95" spans="1:2" x14ac:dyDescent="0.25">
      <c r="A95" s="31"/>
      <c r="B95" s="32"/>
    </row>
    <row r="96" spans="1:2" x14ac:dyDescent="0.25">
      <c r="A96" s="31"/>
      <c r="B96" s="32"/>
    </row>
    <row r="97" spans="1:2" x14ac:dyDescent="0.25">
      <c r="A97" s="31"/>
      <c r="B97" s="32"/>
    </row>
    <row r="98" spans="1:2" x14ac:dyDescent="0.25">
      <c r="A98" s="31"/>
      <c r="B98" s="32"/>
    </row>
    <row r="99" spans="1:2" x14ac:dyDescent="0.25">
      <c r="A99" s="31"/>
      <c r="B99" s="32"/>
    </row>
    <row r="100" spans="1:2" x14ac:dyDescent="0.25">
      <c r="A100" s="31"/>
      <c r="B100" s="32"/>
    </row>
    <row r="101" spans="1:2" x14ac:dyDescent="0.25">
      <c r="A101" s="31"/>
      <c r="B101" s="32"/>
    </row>
    <row r="102" spans="1:2" x14ac:dyDescent="0.25">
      <c r="A102" s="31"/>
      <c r="B102" s="32"/>
    </row>
    <row r="103" spans="1:2" x14ac:dyDescent="0.25">
      <c r="A103" s="31"/>
      <c r="B103" s="32"/>
    </row>
    <row r="104" spans="1:2" x14ac:dyDescent="0.25">
      <c r="A104" s="31"/>
      <c r="B104" s="32"/>
    </row>
    <row r="105" spans="1:2" x14ac:dyDescent="0.25">
      <c r="A105" s="31"/>
      <c r="B105" s="32"/>
    </row>
    <row r="106" spans="1:2" x14ac:dyDescent="0.25">
      <c r="A106" s="31"/>
      <c r="B106" s="32"/>
    </row>
    <row r="107" spans="1:2" x14ac:dyDescent="0.25">
      <c r="A107" s="31"/>
      <c r="B107" s="32"/>
    </row>
    <row r="108" spans="1:2" x14ac:dyDescent="0.25">
      <c r="A108" s="31"/>
      <c r="B108" s="32"/>
    </row>
    <row r="109" spans="1:2" x14ac:dyDescent="0.25">
      <c r="A109" s="31"/>
      <c r="B109" s="32"/>
    </row>
    <row r="110" spans="1:2" x14ac:dyDescent="0.25">
      <c r="A110" s="31"/>
      <c r="B110" s="32"/>
    </row>
    <row r="111" spans="1:2" x14ac:dyDescent="0.25">
      <c r="A111" s="31"/>
      <c r="B111" s="32"/>
    </row>
    <row r="112" spans="1:2" x14ac:dyDescent="0.25">
      <c r="A112" s="31"/>
      <c r="B112" s="32"/>
    </row>
    <row r="113" spans="1:2" x14ac:dyDescent="0.25">
      <c r="A113" s="31"/>
      <c r="B113" s="32"/>
    </row>
    <row r="114" spans="1:2" x14ac:dyDescent="0.25">
      <c r="A114" s="31"/>
      <c r="B114" s="32"/>
    </row>
    <row r="115" spans="1:2" x14ac:dyDescent="0.25">
      <c r="A115" s="31"/>
      <c r="B115" s="32"/>
    </row>
    <row r="116" spans="1:2" x14ac:dyDescent="0.25">
      <c r="A116" s="31"/>
      <c r="B116" s="32"/>
    </row>
    <row r="117" spans="1:2" x14ac:dyDescent="0.25">
      <c r="A117" s="31"/>
      <c r="B117" s="32"/>
    </row>
    <row r="118" spans="1:2" x14ac:dyDescent="0.25">
      <c r="A118" s="31"/>
      <c r="B118" s="32"/>
    </row>
    <row r="119" spans="1:2" x14ac:dyDescent="0.25">
      <c r="A119" s="31"/>
      <c r="B119" s="32"/>
    </row>
    <row r="120" spans="1:2" x14ac:dyDescent="0.25">
      <c r="A120" s="31"/>
      <c r="B120" s="32"/>
    </row>
    <row r="121" spans="1:2" x14ac:dyDescent="0.25">
      <c r="A121" s="31"/>
      <c r="B121" s="32"/>
    </row>
    <row r="122" spans="1:2" x14ac:dyDescent="0.25">
      <c r="A122" s="31"/>
      <c r="B122" s="32"/>
    </row>
    <row r="123" spans="1:2" x14ac:dyDescent="0.25">
      <c r="A123" s="31"/>
      <c r="B123" s="32"/>
    </row>
    <row r="124" spans="1:2" x14ac:dyDescent="0.25">
      <c r="A124" s="31"/>
      <c r="B124" s="32"/>
    </row>
    <row r="125" spans="1:2" x14ac:dyDescent="0.25">
      <c r="A125" s="31"/>
      <c r="B125" s="32"/>
    </row>
    <row r="126" spans="1:2" x14ac:dyDescent="0.25">
      <c r="A126" s="31"/>
      <c r="B126" s="32"/>
    </row>
    <row r="127" spans="1:2" x14ac:dyDescent="0.25">
      <c r="A127" s="31"/>
      <c r="B127" s="32"/>
    </row>
    <row r="128" spans="1:2" x14ac:dyDescent="0.25">
      <c r="A128" s="31"/>
      <c r="B128" s="32"/>
    </row>
    <row r="129" spans="1:2" x14ac:dyDescent="0.25">
      <c r="A129" s="31"/>
      <c r="B129" s="32"/>
    </row>
    <row r="130" spans="1:2" x14ac:dyDescent="0.25">
      <c r="A130" s="31"/>
      <c r="B130" s="32"/>
    </row>
    <row r="131" spans="1:2" x14ac:dyDescent="0.25">
      <c r="A131" s="31"/>
      <c r="B131" s="32"/>
    </row>
    <row r="132" spans="1:2" x14ac:dyDescent="0.25">
      <c r="A132" s="31"/>
      <c r="B132" s="32"/>
    </row>
    <row r="133" spans="1:2" x14ac:dyDescent="0.25">
      <c r="A133" s="31"/>
      <c r="B133" s="32"/>
    </row>
    <row r="134" spans="1:2" x14ac:dyDescent="0.25">
      <c r="A134" s="31"/>
      <c r="B134" s="32"/>
    </row>
    <row r="135" spans="1:2" x14ac:dyDescent="0.25">
      <c r="A135" s="31"/>
      <c r="B135" s="32"/>
    </row>
    <row r="136" spans="1:2" x14ac:dyDescent="0.25">
      <c r="A136" s="31"/>
      <c r="B136" s="32"/>
    </row>
    <row r="137" spans="1:2" x14ac:dyDescent="0.25">
      <c r="A137" s="31"/>
      <c r="B137" s="32"/>
    </row>
    <row r="138" spans="1:2" x14ac:dyDescent="0.25">
      <c r="A138" s="31"/>
      <c r="B138" s="32"/>
    </row>
    <row r="139" spans="1:2" x14ac:dyDescent="0.25">
      <c r="A139" s="31"/>
      <c r="B139" s="32"/>
    </row>
    <row r="140" spans="1:2" x14ac:dyDescent="0.25">
      <c r="A140" s="31"/>
      <c r="B140" s="32"/>
    </row>
    <row r="141" spans="1:2" x14ac:dyDescent="0.25">
      <c r="A141" s="31"/>
      <c r="B141" s="32"/>
    </row>
    <row r="142" spans="1:2" x14ac:dyDescent="0.25">
      <c r="A142" s="31"/>
      <c r="B142" s="32"/>
    </row>
    <row r="143" spans="1:2" x14ac:dyDescent="0.25">
      <c r="A143" s="31"/>
      <c r="B143" s="32"/>
    </row>
    <row r="144" spans="1:2" x14ac:dyDescent="0.25">
      <c r="A144" s="31"/>
      <c r="B144" s="32"/>
    </row>
    <row r="145" spans="1:2" x14ac:dyDescent="0.25">
      <c r="A145" s="31"/>
      <c r="B145" s="32"/>
    </row>
    <row r="146" spans="1:2" x14ac:dyDescent="0.25">
      <c r="A146" s="31"/>
      <c r="B146" s="32"/>
    </row>
    <row r="147" spans="1:2" x14ac:dyDescent="0.25">
      <c r="A147" s="31"/>
      <c r="B147" s="32"/>
    </row>
    <row r="148" spans="1:2" x14ac:dyDescent="0.25">
      <c r="A148" s="31"/>
      <c r="B148" s="32"/>
    </row>
    <row r="149" spans="1:2" x14ac:dyDescent="0.25">
      <c r="A149" s="31"/>
      <c r="B149" s="32"/>
    </row>
    <row r="150" spans="1:2" x14ac:dyDescent="0.25">
      <c r="A150" s="31"/>
      <c r="B150" s="32"/>
    </row>
    <row r="151" spans="1:2" x14ac:dyDescent="0.25">
      <c r="A151" s="31"/>
      <c r="B151" s="32"/>
    </row>
    <row r="152" spans="1:2" x14ac:dyDescent="0.25">
      <c r="A152" s="31"/>
      <c r="B152" s="32"/>
    </row>
    <row r="153" spans="1:2" x14ac:dyDescent="0.25">
      <c r="A153" s="31"/>
      <c r="B153" s="32"/>
    </row>
    <row r="154" spans="1:2" x14ac:dyDescent="0.25">
      <c r="A154" s="31"/>
      <c r="B154" s="32"/>
    </row>
    <row r="155" spans="1:2" x14ac:dyDescent="0.25">
      <c r="A155" s="31"/>
      <c r="B155" s="32"/>
    </row>
    <row r="156" spans="1:2" x14ac:dyDescent="0.25">
      <c r="A156" s="31"/>
      <c r="B156" s="32"/>
    </row>
    <row r="157" spans="1:2" x14ac:dyDescent="0.25">
      <c r="A157" s="31"/>
      <c r="B157" s="32"/>
    </row>
    <row r="158" spans="1:2" x14ac:dyDescent="0.25">
      <c r="A158" s="31"/>
      <c r="B158" s="32"/>
    </row>
    <row r="159" spans="1:2" x14ac:dyDescent="0.25">
      <c r="A159" s="31"/>
      <c r="B159" s="32"/>
    </row>
    <row r="160" spans="1:2" x14ac:dyDescent="0.25">
      <c r="A160" s="31"/>
      <c r="B160" s="32"/>
    </row>
    <row r="161" spans="1:2" x14ac:dyDescent="0.25">
      <c r="A161" s="31"/>
      <c r="B161" s="32"/>
    </row>
    <row r="162" spans="1:2" x14ac:dyDescent="0.25">
      <c r="A162" s="31"/>
      <c r="B162" s="32"/>
    </row>
    <row r="163" spans="1:2" x14ac:dyDescent="0.25">
      <c r="A163" s="31"/>
      <c r="B163" s="32"/>
    </row>
    <row r="164" spans="1:2" x14ac:dyDescent="0.25">
      <c r="A164" s="31"/>
      <c r="B164" s="32"/>
    </row>
    <row r="165" spans="1:2" x14ac:dyDescent="0.25">
      <c r="A165" s="31"/>
      <c r="B165" s="32"/>
    </row>
    <row r="166" spans="1:2" x14ac:dyDescent="0.25">
      <c r="A166" s="31"/>
      <c r="B166" s="32"/>
    </row>
    <row r="167" spans="1:2" x14ac:dyDescent="0.25">
      <c r="A167" s="31"/>
      <c r="B167" s="32"/>
    </row>
    <row r="168" spans="1:2" x14ac:dyDescent="0.25">
      <c r="A168" s="31"/>
      <c r="B168" s="32"/>
    </row>
    <row r="169" spans="1:2" x14ac:dyDescent="0.25">
      <c r="A169" s="31"/>
      <c r="B169" s="32"/>
    </row>
    <row r="170" spans="1:2" x14ac:dyDescent="0.25">
      <c r="A170" s="31"/>
      <c r="B170" s="32"/>
    </row>
    <row r="171" spans="1:2" x14ac:dyDescent="0.25">
      <c r="A171" s="31"/>
      <c r="B171" s="32"/>
    </row>
    <row r="172" spans="1:2" x14ac:dyDescent="0.25">
      <c r="A172" s="31"/>
      <c r="B172" s="32"/>
    </row>
    <row r="173" spans="1:2" x14ac:dyDescent="0.25">
      <c r="A173" s="31"/>
      <c r="B173" s="32"/>
    </row>
    <row r="174" spans="1:2" x14ac:dyDescent="0.25">
      <c r="A174" s="31"/>
      <c r="B174" s="32"/>
    </row>
    <row r="175" spans="1:2" x14ac:dyDescent="0.25">
      <c r="A175" s="31"/>
      <c r="B175" s="32"/>
    </row>
    <row r="176" spans="1:2" x14ac:dyDescent="0.25">
      <c r="A176" s="31"/>
      <c r="B176" s="32"/>
    </row>
    <row r="177" spans="1:2" x14ac:dyDescent="0.25">
      <c r="A177" s="31"/>
      <c r="B177" s="32"/>
    </row>
    <row r="178" spans="1:2" x14ac:dyDescent="0.25">
      <c r="A178" s="31"/>
      <c r="B178" s="32"/>
    </row>
    <row r="179" spans="1:2" x14ac:dyDescent="0.25">
      <c r="A179" s="31"/>
      <c r="B179" s="32"/>
    </row>
    <row r="180" spans="1:2" x14ac:dyDescent="0.25">
      <c r="A180" s="31"/>
      <c r="B180" s="32"/>
    </row>
    <row r="181" spans="1:2" x14ac:dyDescent="0.25">
      <c r="A181" s="31"/>
      <c r="B181" s="32"/>
    </row>
    <row r="182" spans="1:2" x14ac:dyDescent="0.25">
      <c r="A182" s="31"/>
      <c r="B182" s="32"/>
    </row>
    <row r="183" spans="1:2" x14ac:dyDescent="0.25">
      <c r="A183" s="31"/>
      <c r="B183" s="32"/>
    </row>
    <row r="184" spans="1:2" x14ac:dyDescent="0.25">
      <c r="A184" s="31"/>
      <c r="B184" s="32"/>
    </row>
    <row r="185" spans="1:2" x14ac:dyDescent="0.25">
      <c r="A185" s="31"/>
      <c r="B185" s="32"/>
    </row>
    <row r="186" spans="1:2" x14ac:dyDescent="0.25">
      <c r="A186" s="31"/>
      <c r="B186" s="32"/>
    </row>
    <row r="187" spans="1:2" x14ac:dyDescent="0.25">
      <c r="A187" s="31"/>
      <c r="B187" s="32"/>
    </row>
    <row r="188" spans="1:2" x14ac:dyDescent="0.25">
      <c r="A188" s="31"/>
      <c r="B188" s="32"/>
    </row>
    <row r="189" spans="1:2" x14ac:dyDescent="0.25">
      <c r="A189" s="31"/>
      <c r="B189" s="32"/>
    </row>
    <row r="190" spans="1:2" x14ac:dyDescent="0.25">
      <c r="A190" s="31"/>
      <c r="B190" s="32"/>
    </row>
    <row r="191" spans="1:2" x14ac:dyDescent="0.25">
      <c r="A191" s="31"/>
      <c r="B191" s="32"/>
    </row>
    <row r="192" spans="1:2" x14ac:dyDescent="0.25">
      <c r="A192" s="31"/>
      <c r="B192" s="32"/>
    </row>
    <row r="193" spans="1:2" x14ac:dyDescent="0.25">
      <c r="A193" s="31"/>
      <c r="B193" s="32"/>
    </row>
    <row r="194" spans="1:2" x14ac:dyDescent="0.25">
      <c r="A194" s="31"/>
      <c r="B194" s="32"/>
    </row>
    <row r="195" spans="1:2" x14ac:dyDescent="0.25">
      <c r="A195" s="31"/>
      <c r="B195" s="32"/>
    </row>
    <row r="196" spans="1:2" x14ac:dyDescent="0.25">
      <c r="A196" s="31"/>
      <c r="B196" s="32"/>
    </row>
    <row r="197" spans="1:2" x14ac:dyDescent="0.25">
      <c r="A197" s="31"/>
      <c r="B197" s="32"/>
    </row>
    <row r="198" spans="1:2" x14ac:dyDescent="0.25">
      <c r="A198" s="31"/>
      <c r="B198" s="32"/>
    </row>
    <row r="199" spans="1:2" x14ac:dyDescent="0.25">
      <c r="A199" s="31"/>
      <c r="B199" s="32"/>
    </row>
    <row r="200" spans="1:2" x14ac:dyDescent="0.25">
      <c r="A200" s="31"/>
      <c r="B200" s="32"/>
    </row>
    <row r="201" spans="1:2" x14ac:dyDescent="0.25">
      <c r="A201" s="31"/>
      <c r="B201" s="32"/>
    </row>
    <row r="202" spans="1:2" x14ac:dyDescent="0.25">
      <c r="A202" s="31"/>
      <c r="B202" s="32"/>
    </row>
    <row r="203" spans="1:2" x14ac:dyDescent="0.25">
      <c r="A203" s="31"/>
      <c r="B203" s="32"/>
    </row>
    <row r="204" spans="1:2" x14ac:dyDescent="0.25">
      <c r="A204" s="31"/>
      <c r="B204" s="32"/>
    </row>
    <row r="205" spans="1:2" x14ac:dyDescent="0.25">
      <c r="A205" s="31"/>
      <c r="B205" s="32"/>
    </row>
    <row r="206" spans="1:2" x14ac:dyDescent="0.25">
      <c r="A206" s="31"/>
      <c r="B206" s="32"/>
    </row>
    <row r="207" spans="1:2" x14ac:dyDescent="0.25">
      <c r="A207" s="31"/>
      <c r="B207" s="32"/>
    </row>
    <row r="208" spans="1:2" x14ac:dyDescent="0.25">
      <c r="A208" s="31"/>
      <c r="B208" s="32"/>
    </row>
    <row r="209" spans="1:2" x14ac:dyDescent="0.25">
      <c r="A209" s="31"/>
      <c r="B209" s="32"/>
    </row>
    <row r="210" spans="1:2" x14ac:dyDescent="0.25">
      <c r="A210" s="31"/>
      <c r="B210" s="32"/>
    </row>
    <row r="211" spans="1:2" x14ac:dyDescent="0.25">
      <c r="A211" s="31"/>
      <c r="B211" s="32"/>
    </row>
    <row r="212" spans="1:2" x14ac:dyDescent="0.25">
      <c r="A212" s="31"/>
      <c r="B212" s="32"/>
    </row>
    <row r="213" spans="1:2" x14ac:dyDescent="0.25">
      <c r="A213" s="31"/>
      <c r="B213" s="32"/>
    </row>
    <row r="214" spans="1:2" x14ac:dyDescent="0.25">
      <c r="A214" s="31"/>
      <c r="B214" s="32"/>
    </row>
    <row r="215" spans="1:2" x14ac:dyDescent="0.25">
      <c r="A215" s="31"/>
      <c r="B215" s="32"/>
    </row>
    <row r="216" spans="1:2" x14ac:dyDescent="0.25">
      <c r="A216" s="31"/>
      <c r="B216" s="32"/>
    </row>
    <row r="217" spans="1:2" x14ac:dyDescent="0.25">
      <c r="A217" s="31"/>
      <c r="B217" s="32"/>
    </row>
    <row r="218" spans="1:2" x14ac:dyDescent="0.25">
      <c r="A218" s="31"/>
      <c r="B218" s="32"/>
    </row>
    <row r="219" spans="1:2" x14ac:dyDescent="0.25">
      <c r="A219" s="31"/>
      <c r="B219" s="32"/>
    </row>
    <row r="220" spans="1:2" x14ac:dyDescent="0.25">
      <c r="A220" s="31"/>
      <c r="B220" s="32"/>
    </row>
    <row r="221" spans="1:2" x14ac:dyDescent="0.25">
      <c r="A221" s="31"/>
      <c r="B221" s="32"/>
    </row>
    <row r="222" spans="1:2" x14ac:dyDescent="0.25">
      <c r="A222" s="31"/>
      <c r="B222" s="32"/>
    </row>
    <row r="223" spans="1:2" x14ac:dyDescent="0.25">
      <c r="A223" s="31"/>
      <c r="B223" s="32"/>
    </row>
    <row r="224" spans="1:2" x14ac:dyDescent="0.25">
      <c r="A224" s="31"/>
      <c r="B224" s="32"/>
    </row>
    <row r="225" spans="1:2" x14ac:dyDescent="0.25">
      <c r="A225" s="31"/>
      <c r="B225" s="32"/>
    </row>
    <row r="226" spans="1:2" x14ac:dyDescent="0.25">
      <c r="A226" s="31"/>
      <c r="B226" s="32"/>
    </row>
    <row r="227" spans="1:2" x14ac:dyDescent="0.25">
      <c r="A227" s="31"/>
      <c r="B227" s="32"/>
    </row>
    <row r="228" spans="1:2" x14ac:dyDescent="0.25">
      <c r="A228" s="31"/>
      <c r="B228" s="32"/>
    </row>
    <row r="229" spans="1:2" x14ac:dyDescent="0.25">
      <c r="A229" s="31"/>
      <c r="B229" s="32"/>
    </row>
    <row r="230" spans="1:2" x14ac:dyDescent="0.25">
      <c r="A230" s="31"/>
      <c r="B230" s="32"/>
    </row>
    <row r="231" spans="1:2" x14ac:dyDescent="0.25">
      <c r="A231" s="31"/>
      <c r="B231" s="32"/>
    </row>
  </sheetData>
  <mergeCells count="14">
    <mergeCell ref="K3:K8"/>
    <mergeCell ref="L3:L8"/>
    <mergeCell ref="M3:M8"/>
    <mergeCell ref="A7:C7"/>
    <mergeCell ref="B1:M1"/>
    <mergeCell ref="A2:M2"/>
    <mergeCell ref="A3:C5"/>
    <mergeCell ref="D3:D8"/>
    <mergeCell ref="E3:E8"/>
    <mergeCell ref="F3:F8"/>
    <mergeCell ref="G3:G8"/>
    <mergeCell ref="H3:H8"/>
    <mergeCell ref="I3:I8"/>
    <mergeCell ref="J3:J8"/>
  </mergeCells>
  <dataValidations count="1">
    <dataValidation type="decimal" operator="greaterThanOrEqual" allowBlank="1" showInputMessage="1" showErrorMessage="1" errorTitle="Монитринг цен" error="Разделителем целой и дробной части должна быть точка, число должно быть больше нуля !!!" sqref="C9:C33">
      <formula1>0</formula1>
    </dataValidation>
  </dataValidations>
  <pageMargins left="1.31" right="0.2" top="0.16" bottom="0.16" header="0.5" footer="0.16"/>
  <pageSetup paperSize="9" scale="7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пятница</vt:lpstr>
      <vt:lpstr>пятница!Область_печати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Батенева Диана Романовна</dc:creator>
  <cp:lastModifiedBy>Батенева Диана Романовна</cp:lastModifiedBy>
  <dcterms:created xsi:type="dcterms:W3CDTF">2025-05-12T07:45:30Z</dcterms:created>
  <dcterms:modified xsi:type="dcterms:W3CDTF">2025-05-12T07:46:10Z</dcterms:modified>
</cp:coreProperties>
</file>