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<sst xmlns="http://schemas.openxmlformats.org/spreadsheetml/2006/main" count="468" uniqueCount="59">
  <si>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</si>
  <si>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</si>
  <si>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</si>
  <si>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</si>
  <si>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</si>
  <si>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</si>
  <si>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</si>
  <si>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</si>
  <si>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</si>
  <si>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</si>
  <si>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</si>
  <si>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</si>
  <si>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</si>
  <si>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</si>
  <si>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</si>
  <si>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</si>
  <si>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</si>
  <si>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</si>
  <si>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</si>
  <si>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</si>
  <si>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</si>
  <si>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</si>
  <si>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</si>
  <si>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</si>
  <si>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</si>
  <si>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</si>
  <si>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</si>
  <si>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</si>
  <si>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</si>
  <si>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</si>
  <si>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</si>
  <si>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</si>
  <si>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</si>
  <si>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</si>
  <si>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</si>
  <si>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</si>
  <si>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</si>
  <si>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</si>
  <si>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</si>
  <si>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</si>
  <si>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</si>
  <si>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</si>
  <si>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</si>
  <si>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</si>
  <si>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</si>
  <si>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</si>
  <si>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</si>
  <si>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</si>
  <si>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</si>
  <si>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</si>
  <si>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</si>
  <si>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</si>
  <si>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</si>
  <si>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</si>
  <si>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</si>
  <si>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</si>
  <si>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</si>
  <si>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</si>
  <si>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по ведомству "Образование" за сентябрь 2022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</si>
</sst>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3" fontId="12" fillId="0" borderId="14" xfId="42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L137" sqref="L137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79" t="s">
        <v>33</v>
      </c>
      <c r="B1" s="79"/>
      <c r="C1" s="80"/>
      <c r="D1" s="80"/>
      <c r="E1" s="80"/>
      <c r="F1" s="80"/>
    </row>
    <row r="2" spans="1:6" ht="18.75" customHeight="1">
      <c r="A2" s="79" t="s">
        <v>58</v>
      </c>
      <c r="B2" s="79"/>
      <c r="C2" s="80"/>
      <c r="D2" s="80"/>
      <c r="E2" s="80"/>
      <c r="F2" s="80"/>
    </row>
    <row r="4" spans="1:6" ht="38.25" customHeight="1">
      <c r="A4" s="81" t="s">
        <v>0</v>
      </c>
      <c r="B4" s="86" t="s">
        <v>16</v>
      </c>
      <c r="C4" s="82" t="s">
        <v>17</v>
      </c>
      <c r="D4" s="82"/>
      <c r="E4" s="82"/>
      <c r="F4" s="82"/>
    </row>
    <row r="5" spans="1:6" ht="16.5" customHeight="1">
      <c r="A5" s="81"/>
      <c r="B5" s="87"/>
      <c r="C5" s="89" t="s">
        <v>18</v>
      </c>
      <c r="D5" s="85" t="s">
        <v>1</v>
      </c>
      <c r="E5" s="83" t="s">
        <v>19</v>
      </c>
      <c r="F5" s="84"/>
    </row>
    <row r="6" spans="1:6" ht="50.25" customHeight="1">
      <c r="A6" s="81"/>
      <c r="B6" s="88"/>
      <c r="C6" s="89"/>
      <c r="D6" s="85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3" t="s">
        <v>2</v>
      </c>
      <c r="B8" s="74"/>
      <c r="C8" s="74"/>
      <c r="D8" s="74"/>
      <c r="E8" s="74"/>
      <c r="F8" s="74"/>
    </row>
    <row r="9" spans="1:6" s="5" customFormat="1" ht="15" customHeight="1">
      <c r="A9" s="11" t="s">
        <v>3</v>
      </c>
      <c r="B9" s="17">
        <f>SUM(B22,B179,B396,B461)</f>
        <v>1825.55</v>
      </c>
      <c r="C9" s="15">
        <f>SUM(C22,C179,C396,C461)</f>
        <v>84427.519</v>
      </c>
      <c r="D9" s="10">
        <f>C9/B9*1000</f>
        <v>46247.71657856536</v>
      </c>
      <c r="E9" s="17">
        <v>30558</v>
      </c>
      <c r="F9" s="10">
        <v>166966</v>
      </c>
    </row>
    <row r="10" spans="1:6" s="5" customFormat="1" ht="15" customHeight="1">
      <c r="A10" s="11" t="s">
        <v>4</v>
      </c>
      <c r="B10" s="17">
        <f>SUM(B35,B197,B401,B464)</f>
        <v>1753.89</v>
      </c>
      <c r="C10" s="15">
        <f>SUM(C35,C197,C401,C464)</f>
        <v>76174.244</v>
      </c>
      <c r="D10" s="10">
        <f>C10/B10*1000</f>
        <v>43431.59719252632</v>
      </c>
      <c r="E10" s="17">
        <v>30558</v>
      </c>
      <c r="F10" s="10">
        <v>210045</v>
      </c>
    </row>
    <row r="11" spans="1:6" s="5" customFormat="1" ht="15" customHeight="1">
      <c r="A11" s="11" t="s">
        <v>5</v>
      </c>
      <c r="B11" s="17">
        <f>B48+B215+B406+B467</f>
        <v>1738.15</v>
      </c>
      <c r="C11" s="15">
        <f>C48+C215+C406+C467</f>
        <v>86601.02</v>
      </c>
      <c r="D11" s="10">
        <f>C11/B11*1000</f>
        <v>49823.67459655381</v>
      </c>
      <c r="E11" s="17">
        <v>30558</v>
      </c>
      <c r="F11" s="10">
        <v>192915</v>
      </c>
    </row>
    <row r="12" spans="1:6" s="5" customFormat="1" ht="15" customHeight="1">
      <c r="A12" s="11" t="s">
        <v>6</v>
      </c>
      <c r="B12" s="17">
        <f>SUM(B61+B233+B411+B470)</f>
        <v>1733.5</v>
      </c>
      <c r="C12" s="15">
        <f>C61+C233+C411+C470</f>
        <v>84044.08</v>
      </c>
      <c r="D12" s="10">
        <f>C12/B12*1000</f>
        <v>48482.30747043554</v>
      </c>
      <c r="E12" s="17">
        <v>30558</v>
      </c>
      <c r="F12" s="10">
        <v>194680</v>
      </c>
    </row>
    <row r="13" spans="1:6" s="5" customFormat="1" ht="15" customHeight="1">
      <c r="A13" s="11" t="s">
        <v>7</v>
      </c>
      <c r="B13" s="17">
        <f>B74+B251+B416+B473</f>
        <v>1727.55</v>
      </c>
      <c r="C13" s="15">
        <f>C74+C251+C416+C473</f>
        <v>106586.61</v>
      </c>
      <c r="D13" s="10">
        <f>C13/B13*1000</f>
        <v>61698.13319440827</v>
      </c>
      <c r="E13" s="17">
        <v>30558</v>
      </c>
      <c r="F13" s="10">
        <v>195135</v>
      </c>
    </row>
    <row r="14" spans="1:6" s="5" customFormat="1" ht="15" customHeight="1">
      <c r="A14" s="11" t="s">
        <v>8</v>
      </c>
      <c r="B14" s="17">
        <f>SUM(B87,B269,B421,B476)</f>
        <v>1739.05</v>
      </c>
      <c r="C14" s="15">
        <f>SUM(C87,C269,C421,C476)</f>
        <v>128220.08999999998</v>
      </c>
      <c r="D14" s="10">
        <f aca="true" t="shared" si="0" ref="D14:D19">C14/B14*1000</f>
        <v>73729.96176073143</v>
      </c>
      <c r="E14" s="17">
        <v>33613.8</v>
      </c>
      <c r="F14" s="10">
        <v>284527</v>
      </c>
    </row>
    <row r="15" spans="1:6" ht="15" customHeight="1">
      <c r="A15" s="11" t="s">
        <v>9</v>
      </c>
      <c r="B15" s="17">
        <f>B100+B287+B427+B479</f>
        <v>1721.05</v>
      </c>
      <c r="C15" s="15">
        <f>C100+C287+C427+C479</f>
        <v>115381.12000000001</v>
      </c>
      <c r="D15" s="10">
        <f t="shared" si="0"/>
        <v>67041.12024636124</v>
      </c>
      <c r="E15" s="17">
        <v>33613.8</v>
      </c>
      <c r="F15" s="17">
        <v>282065</v>
      </c>
    </row>
    <row r="16" spans="1:6" ht="15" customHeight="1">
      <c r="A16" s="11" t="s">
        <v>10</v>
      </c>
      <c r="B16" s="17">
        <f>B113+B305+B432+B482</f>
        <v>1726.8500000000001</v>
      </c>
      <c r="C16" s="15">
        <f>C113+C305+C432+C482</f>
        <v>97216.41</v>
      </c>
      <c r="D16" s="10">
        <f>C16/B16*1000</f>
        <v>56296.96267770796</v>
      </c>
      <c r="E16" s="17">
        <v>33613.8</v>
      </c>
      <c r="F16" s="10">
        <v>292428</v>
      </c>
    </row>
    <row r="17" spans="1:6" s="5" customFormat="1" ht="15" customHeight="1">
      <c r="A17" s="11" t="s">
        <v>11</v>
      </c>
      <c r="B17" s="10">
        <f>B126+B323+B437+B485</f>
        <v>1721.4999999999998</v>
      </c>
      <c r="C17" s="15">
        <f>C126+C323+C437+C485</f>
        <v>95831.38999999998</v>
      </c>
      <c r="D17" s="10">
        <f t="shared" si="0"/>
        <v>55667.377287249496</v>
      </c>
      <c r="E17" s="17">
        <v>33613.8</v>
      </c>
      <c r="F17" s="10">
        <v>343648</v>
      </c>
    </row>
    <row r="18" spans="1:6" s="5" customFormat="1" ht="15" customHeight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outlineLevel="1">
      <c r="A19" s="11" t="s">
        <v>13</v>
      </c>
      <c r="B19" s="17">
        <f>B152+B359+B448+B490</f>
        <v>0</v>
      </c>
      <c r="C19" s="6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outlineLevel="2">
      <c r="A20" s="11" t="s">
        <v>44</v>
      </c>
      <c r="B20" s="17">
        <f>B165+B377+B454+B493</f>
        <v>0</v>
      </c>
      <c r="C20" s="67">
        <f>C165+C377+C454+C493</f>
        <v>0</v>
      </c>
      <c r="D20" s="10" t="e">
        <f>C20/B20*1000</f>
        <v>#DIV/0!</v>
      </c>
      <c r="E20" s="17"/>
      <c r="F20" s="10"/>
    </row>
    <row r="21" spans="1:6" ht="15" customHeight="1">
      <c r="A21" s="75" t="s">
        <v>47</v>
      </c>
      <c r="B21" s="75"/>
      <c r="C21" s="75"/>
      <c r="D21" s="75"/>
      <c r="E21" s="75"/>
      <c r="F21" s="75"/>
    </row>
    <row r="22" spans="1:6" s="5" customFormat="1" ht="14.25" hidden="1">
      <c r="A22" s="37" t="s">
        <v>3</v>
      </c>
      <c r="B22" s="38">
        <f>SUM(B24:B33)</f>
        <v>522.55</v>
      </c>
      <c r="C22" s="39">
        <f>SUM(C24:C33)</f>
        <v>21173.25</v>
      </c>
      <c r="D22" s="38">
        <f>C22/B22*1000</f>
        <v>40519.08908238446</v>
      </c>
      <c r="E22" s="38">
        <v>30558</v>
      </c>
      <c r="F22" s="38">
        <v>163726</v>
      </c>
    </row>
    <row r="23" spans="1:6" ht="15" hidden="1">
      <c r="A23" s="23" t="s">
        <v>22</v>
      </c>
      <c r="B23" s="24"/>
      <c r="C23" s="24"/>
      <c r="D23" s="24"/>
      <c r="E23" s="24"/>
      <c r="F23" s="25"/>
    </row>
    <row r="24" spans="1:6" ht="18.75" customHeight="1" hidden="1">
      <c r="A24" s="6" t="s">
        <v>23</v>
      </c>
      <c r="B24" s="16">
        <v>46</v>
      </c>
      <c r="C24" s="14">
        <v>1679.98</v>
      </c>
      <c r="D24" s="3">
        <f>C24/B24*1000</f>
        <v>36521.30434782609</v>
      </c>
      <c r="E24" s="16">
        <v>30558</v>
      </c>
      <c r="F24" s="3">
        <v>87006.97</v>
      </c>
    </row>
    <row r="25" spans="1:6" ht="18" customHeight="1" hidden="1">
      <c r="A25" s="6" t="s">
        <v>24</v>
      </c>
      <c r="B25" s="16">
        <v>70</v>
      </c>
      <c r="C25" s="14">
        <v>2831.32</v>
      </c>
      <c r="D25" s="3">
        <f aca="true" t="shared" si="1" ref="D25:D33">C25/B25*1000</f>
        <v>40447.42857142857</v>
      </c>
      <c r="E25" s="16">
        <v>30558</v>
      </c>
      <c r="F25" s="3">
        <v>95857.39</v>
      </c>
    </row>
    <row r="26" spans="1:6" ht="20.25" customHeight="1" hidden="1">
      <c r="A26" s="6" t="s">
        <v>25</v>
      </c>
      <c r="B26" s="16">
        <v>98</v>
      </c>
      <c r="C26" s="14">
        <v>4003.57</v>
      </c>
      <c r="D26" s="3">
        <f t="shared" si="1"/>
        <v>40852.755102040814</v>
      </c>
      <c r="E26" s="16">
        <v>30558</v>
      </c>
      <c r="F26" s="3">
        <v>163726</v>
      </c>
    </row>
    <row r="27" spans="1:6" ht="15" hidden="1">
      <c r="A27" s="6" t="s">
        <v>26</v>
      </c>
      <c r="B27" s="16">
        <v>61.3</v>
      </c>
      <c r="C27" s="14">
        <v>2137.87</v>
      </c>
      <c r="D27" s="3">
        <f t="shared" si="1"/>
        <v>34875.53017944535</v>
      </c>
      <c r="E27" s="16">
        <v>30558</v>
      </c>
      <c r="F27" s="3">
        <v>67879</v>
      </c>
    </row>
    <row r="28" spans="1:6" ht="15" hidden="1">
      <c r="A28" s="6" t="s">
        <v>27</v>
      </c>
      <c r="B28" s="16">
        <v>47</v>
      </c>
      <c r="C28" s="14">
        <v>2030.95</v>
      </c>
      <c r="D28" s="3">
        <f t="shared" si="1"/>
        <v>43211.70212765958</v>
      </c>
      <c r="E28" s="16">
        <v>30558</v>
      </c>
      <c r="F28" s="3">
        <v>107652</v>
      </c>
    </row>
    <row r="29" spans="1:6" ht="15" hidden="1">
      <c r="A29" s="6" t="s">
        <v>28</v>
      </c>
      <c r="B29" s="16">
        <v>58</v>
      </c>
      <c r="C29" s="14">
        <v>2336.96</v>
      </c>
      <c r="D29" s="3">
        <f t="shared" si="1"/>
        <v>40292.41379310345</v>
      </c>
      <c r="E29" s="16">
        <v>30558</v>
      </c>
      <c r="F29" s="3">
        <v>85866</v>
      </c>
    </row>
    <row r="30" spans="1:6" ht="15" hidden="1">
      <c r="A30" s="6" t="s">
        <v>29</v>
      </c>
      <c r="B30" s="16">
        <v>37</v>
      </c>
      <c r="C30" s="14">
        <v>1465</v>
      </c>
      <c r="D30" s="3">
        <f t="shared" si="1"/>
        <v>39594.59459459459</v>
      </c>
      <c r="E30" s="16">
        <v>30558</v>
      </c>
      <c r="F30" s="3">
        <v>75686</v>
      </c>
    </row>
    <row r="31" spans="1:6" ht="15" hidden="1">
      <c r="A31" s="6" t="s">
        <v>30</v>
      </c>
      <c r="B31" s="16">
        <v>52.5</v>
      </c>
      <c r="C31" s="14">
        <v>2351.24</v>
      </c>
      <c r="D31" s="3">
        <f t="shared" si="1"/>
        <v>44785.5238095238</v>
      </c>
      <c r="E31" s="16">
        <v>30558</v>
      </c>
      <c r="F31" s="3">
        <v>91749</v>
      </c>
    </row>
    <row r="32" spans="1:6" ht="15" hidden="1">
      <c r="A32" s="6" t="s">
        <v>31</v>
      </c>
      <c r="B32" s="16">
        <v>39</v>
      </c>
      <c r="C32" s="14">
        <v>1673.89</v>
      </c>
      <c r="D32" s="3">
        <f t="shared" si="1"/>
        <v>42920.256410256414</v>
      </c>
      <c r="E32" s="16">
        <v>30558</v>
      </c>
      <c r="F32" s="3">
        <v>80369.86</v>
      </c>
    </row>
    <row r="33" spans="1:6" ht="15" hidden="1">
      <c r="A33" s="6" t="s">
        <v>32</v>
      </c>
      <c r="B33" s="16">
        <v>13.75</v>
      </c>
      <c r="C33" s="14">
        <v>662.47</v>
      </c>
      <c r="D33" s="3">
        <f t="shared" si="1"/>
        <v>48179.63636363636</v>
      </c>
      <c r="E33" s="16">
        <v>30558</v>
      </c>
      <c r="F33" s="3">
        <v>83321</v>
      </c>
    </row>
    <row r="34" spans="1:6" ht="15" hidden="1">
      <c r="A34" s="6"/>
      <c r="B34" s="16"/>
      <c r="C34" s="3"/>
      <c r="D34" s="3"/>
      <c r="E34" s="16"/>
      <c r="F34" s="3"/>
    </row>
    <row r="35" spans="1:6" ht="15" hidden="1">
      <c r="A35" s="37" t="s">
        <v>4</v>
      </c>
      <c r="B35" s="38">
        <f>SUM(B37:B46)</f>
        <v>489.94</v>
      </c>
      <c r="C35" s="39">
        <f>SUM(C37:C46)</f>
        <v>18582.050000000003</v>
      </c>
      <c r="D35" s="38">
        <f>C35/B35*1000</f>
        <v>37927.19516675512</v>
      </c>
      <c r="E35" s="38">
        <v>30558</v>
      </c>
      <c r="F35" s="38">
        <v>210045</v>
      </c>
    </row>
    <row r="36" spans="1:6" s="5" customFormat="1" ht="15" customHeight="1" hidden="1">
      <c r="A36" s="70" t="s">
        <v>22</v>
      </c>
      <c r="B36" s="71"/>
      <c r="C36" s="71"/>
      <c r="D36" s="71"/>
      <c r="E36" s="71"/>
      <c r="F36" s="72"/>
    </row>
    <row r="37" spans="1:6" ht="15" hidden="1">
      <c r="A37" s="6" t="s">
        <v>23</v>
      </c>
      <c r="B37" s="16">
        <v>43</v>
      </c>
      <c r="C37" s="14">
        <v>1519.86</v>
      </c>
      <c r="D37" s="3">
        <f>C37/B37*1000</f>
        <v>35345.58139534884</v>
      </c>
      <c r="E37" s="16">
        <v>30558</v>
      </c>
      <c r="F37" s="12">
        <v>150183</v>
      </c>
    </row>
    <row r="38" spans="1:6" ht="18.75" customHeight="1" hidden="1">
      <c r="A38" s="6" t="s">
        <v>24</v>
      </c>
      <c r="B38" s="16">
        <v>68</v>
      </c>
      <c r="C38" s="14">
        <v>2580.92</v>
      </c>
      <c r="D38" s="3">
        <f aca="true" t="shared" si="2" ref="D38:D46">C38/B38*1000</f>
        <v>37954.70588235294</v>
      </c>
      <c r="E38" s="16">
        <v>30558</v>
      </c>
      <c r="F38" s="12">
        <v>210045</v>
      </c>
    </row>
    <row r="39" spans="1:6" ht="18" customHeight="1" hidden="1">
      <c r="A39" s="6" t="s">
        <v>25</v>
      </c>
      <c r="B39" s="16">
        <v>90.5</v>
      </c>
      <c r="C39" s="14">
        <v>3636.19</v>
      </c>
      <c r="D39" s="3">
        <f t="shared" si="2"/>
        <v>40178.895027624305</v>
      </c>
      <c r="E39" s="16">
        <v>30558</v>
      </c>
      <c r="F39" s="36">
        <v>86077.96</v>
      </c>
    </row>
    <row r="40" spans="1:6" ht="20.25" customHeight="1" hidden="1">
      <c r="A40" s="6" t="s">
        <v>26</v>
      </c>
      <c r="B40" s="16">
        <v>57.44</v>
      </c>
      <c r="C40" s="14">
        <v>2207.88</v>
      </c>
      <c r="D40" s="3">
        <f>C40/B40*1000</f>
        <v>38438.02228412257</v>
      </c>
      <c r="E40" s="16">
        <v>30558</v>
      </c>
      <c r="F40" s="3">
        <v>102004</v>
      </c>
    </row>
    <row r="41" spans="1:6" ht="15" hidden="1">
      <c r="A41" s="6" t="s">
        <v>27</v>
      </c>
      <c r="B41" s="16">
        <v>44</v>
      </c>
      <c r="C41" s="14">
        <v>1720.18</v>
      </c>
      <c r="D41" s="3">
        <f t="shared" si="2"/>
        <v>39095</v>
      </c>
      <c r="E41" s="16">
        <v>30558</v>
      </c>
      <c r="F41" s="3">
        <v>123978</v>
      </c>
    </row>
    <row r="42" spans="1:6" ht="15" hidden="1">
      <c r="A42" s="6" t="s">
        <v>28</v>
      </c>
      <c r="B42" s="16">
        <v>55</v>
      </c>
      <c r="C42" s="14">
        <v>1940.64</v>
      </c>
      <c r="D42" s="3">
        <f t="shared" si="2"/>
        <v>35284.36363636364</v>
      </c>
      <c r="E42" s="16">
        <v>30558</v>
      </c>
      <c r="F42" s="12">
        <v>56952</v>
      </c>
    </row>
    <row r="43" spans="1:6" ht="15" hidden="1">
      <c r="A43" s="6" t="s">
        <v>29</v>
      </c>
      <c r="B43" s="16">
        <v>35</v>
      </c>
      <c r="C43" s="14">
        <v>1235.53</v>
      </c>
      <c r="D43" s="3">
        <f t="shared" si="2"/>
        <v>35300.85714285714</v>
      </c>
      <c r="E43" s="16">
        <v>30558</v>
      </c>
      <c r="F43" s="3">
        <v>96610</v>
      </c>
    </row>
    <row r="44" spans="1:6" ht="15" hidden="1">
      <c r="A44" s="6" t="s">
        <v>30</v>
      </c>
      <c r="B44" s="16">
        <v>47.25</v>
      </c>
      <c r="C44" s="14">
        <v>1699.12</v>
      </c>
      <c r="D44" s="3">
        <f t="shared" si="2"/>
        <v>35960.21164021164</v>
      </c>
      <c r="E44" s="16">
        <v>30558</v>
      </c>
      <c r="F44" s="3">
        <v>116509</v>
      </c>
    </row>
    <row r="45" spans="1:6" ht="15" hidden="1">
      <c r="A45" s="6" t="s">
        <v>31</v>
      </c>
      <c r="B45" s="16">
        <v>36</v>
      </c>
      <c r="C45" s="14">
        <v>1310.65</v>
      </c>
      <c r="D45" s="3">
        <f t="shared" si="2"/>
        <v>36406.944444444445</v>
      </c>
      <c r="E45" s="16">
        <v>30558</v>
      </c>
      <c r="F45" s="3">
        <v>67401</v>
      </c>
    </row>
    <row r="46" spans="1:6" ht="15" hidden="1">
      <c r="A46" s="6" t="s">
        <v>32</v>
      </c>
      <c r="B46" s="16">
        <v>13.75</v>
      </c>
      <c r="C46" s="14">
        <v>731.08</v>
      </c>
      <c r="D46" s="3">
        <f t="shared" si="2"/>
        <v>53169.45454545455</v>
      </c>
      <c r="E46" s="16">
        <v>30558</v>
      </c>
      <c r="F46" s="3">
        <v>85869</v>
      </c>
    </row>
    <row r="47" spans="1:6" ht="15" hidden="1">
      <c r="A47" s="6"/>
      <c r="B47" s="18"/>
      <c r="C47" s="7"/>
      <c r="D47" s="7"/>
      <c r="E47" s="18"/>
      <c r="F47" s="7"/>
    </row>
    <row r="48" spans="1:6" ht="15" hidden="1">
      <c r="A48" s="37" t="s">
        <v>5</v>
      </c>
      <c r="B48" s="38">
        <f>SUM(B50:B59)</f>
        <v>486.75</v>
      </c>
      <c r="C48" s="39">
        <f>SUM(C50:C59)</f>
        <v>22159.08</v>
      </c>
      <c r="D48" s="38">
        <f>C48/B48*1000</f>
        <v>45524.560862865954</v>
      </c>
      <c r="E48" s="38">
        <v>30558</v>
      </c>
      <c r="F48" s="38">
        <v>171070</v>
      </c>
    </row>
    <row r="49" spans="1:6" ht="15" customHeight="1" hidden="1">
      <c r="A49" s="70" t="s">
        <v>22</v>
      </c>
      <c r="B49" s="71"/>
      <c r="C49" s="71"/>
      <c r="D49" s="71"/>
      <c r="E49" s="71"/>
      <c r="F49" s="72"/>
    </row>
    <row r="50" spans="1:6" s="5" customFormat="1" ht="15" customHeight="1" hidden="1">
      <c r="A50" s="6" t="s">
        <v>23</v>
      </c>
      <c r="B50" s="16">
        <v>44</v>
      </c>
      <c r="C50" s="14">
        <v>1928.93</v>
      </c>
      <c r="D50" s="3">
        <f>C50/B50*1000</f>
        <v>43839.318181818184</v>
      </c>
      <c r="E50" s="16">
        <v>30558</v>
      </c>
      <c r="F50" s="3">
        <v>101977</v>
      </c>
    </row>
    <row r="51" spans="1:6" ht="15" hidden="1">
      <c r="A51" s="6" t="s">
        <v>24</v>
      </c>
      <c r="B51" s="16">
        <v>68</v>
      </c>
      <c r="C51" s="14">
        <v>3202.87</v>
      </c>
      <c r="D51" s="3">
        <f aca="true" t="shared" si="3" ref="D51:D59">C51/B51*1000</f>
        <v>47101.029411764706</v>
      </c>
      <c r="E51" s="16">
        <v>30558</v>
      </c>
      <c r="F51" s="3">
        <v>157236</v>
      </c>
    </row>
    <row r="52" spans="1:6" ht="18.75" customHeight="1" hidden="1">
      <c r="A52" s="6" t="s">
        <v>25</v>
      </c>
      <c r="B52" s="16">
        <v>88.75</v>
      </c>
      <c r="C52" s="14">
        <v>4438.82</v>
      </c>
      <c r="D52" s="3">
        <f t="shared" si="3"/>
        <v>50014.873239436616</v>
      </c>
      <c r="E52" s="16">
        <v>30558</v>
      </c>
      <c r="F52" s="3">
        <v>171070</v>
      </c>
    </row>
    <row r="53" spans="1:6" ht="18" customHeight="1" hidden="1">
      <c r="A53" s="6" t="s">
        <v>26</v>
      </c>
      <c r="B53" s="16">
        <v>58.25</v>
      </c>
      <c r="C53" s="14">
        <v>2810.5</v>
      </c>
      <c r="D53" s="3">
        <f t="shared" si="3"/>
        <v>48248.927038626614</v>
      </c>
      <c r="E53" s="16">
        <v>30558</v>
      </c>
      <c r="F53" s="3">
        <v>147604</v>
      </c>
    </row>
    <row r="54" spans="1:6" ht="20.25" customHeight="1" hidden="1">
      <c r="A54" s="6" t="s">
        <v>27</v>
      </c>
      <c r="B54" s="16">
        <v>43</v>
      </c>
      <c r="C54" s="14">
        <v>1733.46</v>
      </c>
      <c r="D54" s="3">
        <f t="shared" si="3"/>
        <v>40313.023255813954</v>
      </c>
      <c r="E54" s="16">
        <v>30558</v>
      </c>
      <c r="F54" s="3">
        <v>95997</v>
      </c>
    </row>
    <row r="55" spans="1:6" ht="15" hidden="1">
      <c r="A55" s="6" t="s">
        <v>28</v>
      </c>
      <c r="B55" s="16">
        <v>55</v>
      </c>
      <c r="C55" s="14">
        <v>2377.74</v>
      </c>
      <c r="D55" s="3">
        <f t="shared" si="3"/>
        <v>43231.63636363636</v>
      </c>
      <c r="E55" s="16">
        <v>30558</v>
      </c>
      <c r="F55" s="3">
        <v>157722</v>
      </c>
    </row>
    <row r="56" spans="1:6" ht="15" hidden="1">
      <c r="A56" s="6" t="s">
        <v>29</v>
      </c>
      <c r="B56" s="16">
        <v>35</v>
      </c>
      <c r="C56" s="14">
        <v>1405.13</v>
      </c>
      <c r="D56" s="3">
        <f t="shared" si="3"/>
        <v>40146.571428571435</v>
      </c>
      <c r="E56" s="16">
        <v>30558</v>
      </c>
      <c r="F56" s="3">
        <v>107837</v>
      </c>
    </row>
    <row r="57" spans="1:6" ht="15" hidden="1">
      <c r="A57" s="6" t="s">
        <v>30</v>
      </c>
      <c r="B57" s="16">
        <v>47.25</v>
      </c>
      <c r="C57" s="14">
        <v>2133.76</v>
      </c>
      <c r="D57" s="3">
        <f t="shared" si="3"/>
        <v>45158.94179894181</v>
      </c>
      <c r="E57" s="16">
        <v>30558</v>
      </c>
      <c r="F57" s="3">
        <v>156476</v>
      </c>
    </row>
    <row r="58" spans="1:6" ht="15" hidden="1">
      <c r="A58" s="6" t="s">
        <v>31</v>
      </c>
      <c r="B58" s="16">
        <v>36</v>
      </c>
      <c r="C58" s="14">
        <v>1606.54</v>
      </c>
      <c r="D58" s="3">
        <f t="shared" si="3"/>
        <v>44626.11111111111</v>
      </c>
      <c r="E58" s="16">
        <v>30558</v>
      </c>
      <c r="F58" s="3">
        <v>106422</v>
      </c>
    </row>
    <row r="59" spans="1:6" ht="15" hidden="1">
      <c r="A59" s="6" t="s">
        <v>32</v>
      </c>
      <c r="B59" s="16">
        <v>11.5</v>
      </c>
      <c r="C59" s="14">
        <v>521.33</v>
      </c>
      <c r="D59" s="3">
        <f t="shared" si="3"/>
        <v>45333.04347826088</v>
      </c>
      <c r="E59" s="16">
        <v>30558</v>
      </c>
      <c r="F59" s="3">
        <v>70191</v>
      </c>
    </row>
    <row r="60" spans="1:6" ht="15" hidden="1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488</v>
      </c>
      <c r="C61" s="39">
        <f>SUM(C63:C72)</f>
        <v>19970.539999999997</v>
      </c>
      <c r="D61" s="38">
        <f>C61/B61*1000</f>
        <v>40923.23770491803</v>
      </c>
      <c r="E61" s="38">
        <v>30558</v>
      </c>
      <c r="F61" s="38">
        <v>119102</v>
      </c>
    </row>
    <row r="62" spans="1:6" ht="15" hidden="1">
      <c r="A62" s="70" t="s">
        <v>22</v>
      </c>
      <c r="B62" s="71"/>
      <c r="C62" s="71"/>
      <c r="D62" s="71"/>
      <c r="E62" s="71"/>
      <c r="F62" s="72"/>
    </row>
    <row r="63" spans="1:6" ht="15" hidden="1">
      <c r="A63" s="6" t="s">
        <v>23</v>
      </c>
      <c r="B63" s="16">
        <v>44</v>
      </c>
      <c r="C63" s="14">
        <v>1706.01</v>
      </c>
      <c r="D63" s="3">
        <f>C63/B63*1000</f>
        <v>38772.954545454544</v>
      </c>
      <c r="E63" s="16">
        <v>30558</v>
      </c>
      <c r="F63" s="3">
        <v>97733</v>
      </c>
    </row>
    <row r="64" spans="1:6" s="5" customFormat="1" ht="15" customHeight="1" hidden="1">
      <c r="A64" s="6" t="s">
        <v>24</v>
      </c>
      <c r="B64" s="16">
        <v>68</v>
      </c>
      <c r="C64" s="14">
        <v>2940.65</v>
      </c>
      <c r="D64" s="3">
        <f aca="true" t="shared" si="4" ref="D64:D71">C64/B64*1000</f>
        <v>43244.852941176476</v>
      </c>
      <c r="E64" s="16">
        <v>30558</v>
      </c>
      <c r="F64" s="3">
        <v>108188</v>
      </c>
    </row>
    <row r="65" spans="1:6" ht="15" hidden="1">
      <c r="A65" s="6" t="s">
        <v>25</v>
      </c>
      <c r="B65" s="16">
        <v>88.75</v>
      </c>
      <c r="C65" s="14">
        <v>3772.21</v>
      </c>
      <c r="D65" s="3">
        <f t="shared" si="4"/>
        <v>42503.77464788732</v>
      </c>
      <c r="E65" s="16">
        <v>30558</v>
      </c>
      <c r="F65" s="3">
        <v>117280</v>
      </c>
    </row>
    <row r="66" spans="1:6" ht="18.75" customHeight="1" hidden="1">
      <c r="A66" s="6" t="s">
        <v>26</v>
      </c>
      <c r="B66" s="16">
        <v>58.25</v>
      </c>
      <c r="C66" s="14">
        <v>2283.99</v>
      </c>
      <c r="D66" s="3">
        <f>C66/B66*1000</f>
        <v>39210.12875536481</v>
      </c>
      <c r="E66" s="16">
        <v>30558</v>
      </c>
      <c r="F66" s="3">
        <v>119102</v>
      </c>
    </row>
    <row r="67" spans="1:6" ht="18" customHeight="1" hidden="1">
      <c r="A67" s="6" t="s">
        <v>27</v>
      </c>
      <c r="B67" s="16">
        <v>42</v>
      </c>
      <c r="C67" s="14">
        <v>1658.2</v>
      </c>
      <c r="D67" s="3">
        <f t="shared" si="4"/>
        <v>39480.95238095238</v>
      </c>
      <c r="E67" s="16">
        <v>30558</v>
      </c>
      <c r="F67" s="3">
        <v>94596</v>
      </c>
    </row>
    <row r="68" spans="1:6" ht="20.25" customHeight="1" hidden="1">
      <c r="A68" s="6" t="s">
        <v>28</v>
      </c>
      <c r="B68" s="16">
        <v>56</v>
      </c>
      <c r="C68" s="14">
        <v>2095.65</v>
      </c>
      <c r="D68" s="3">
        <f t="shared" si="4"/>
        <v>37422.32142857143</v>
      </c>
      <c r="E68" s="16">
        <v>30558</v>
      </c>
      <c r="F68" s="3">
        <v>93491</v>
      </c>
    </row>
    <row r="69" spans="1:6" ht="15" hidden="1">
      <c r="A69" s="6" t="s">
        <v>29</v>
      </c>
      <c r="B69" s="16">
        <v>35</v>
      </c>
      <c r="C69" s="14">
        <v>1310.73</v>
      </c>
      <c r="D69" s="3">
        <f>C69/B69*1000</f>
        <v>37449.42857142857</v>
      </c>
      <c r="E69" s="16">
        <v>30558</v>
      </c>
      <c r="F69" s="3">
        <v>89885</v>
      </c>
    </row>
    <row r="70" spans="1:6" ht="15" hidden="1">
      <c r="A70" s="6" t="s">
        <v>30</v>
      </c>
      <c r="B70" s="16">
        <v>47.5</v>
      </c>
      <c r="C70" s="14">
        <v>2100.35</v>
      </c>
      <c r="D70" s="3">
        <f t="shared" si="4"/>
        <v>44217.89473684211</v>
      </c>
      <c r="E70" s="16">
        <v>30558</v>
      </c>
      <c r="F70" s="3">
        <v>107556</v>
      </c>
    </row>
    <row r="71" spans="1:6" ht="15" hidden="1">
      <c r="A71" s="6" t="s">
        <v>31</v>
      </c>
      <c r="B71" s="16">
        <v>36</v>
      </c>
      <c r="C71" s="14">
        <v>1502.6</v>
      </c>
      <c r="D71" s="3">
        <f t="shared" si="4"/>
        <v>41738.88888888889</v>
      </c>
      <c r="E71" s="16">
        <v>30558</v>
      </c>
      <c r="F71" s="3">
        <v>94657</v>
      </c>
    </row>
    <row r="72" spans="1:6" ht="15" hidden="1">
      <c r="A72" s="6" t="s">
        <v>32</v>
      </c>
      <c r="B72" s="16">
        <v>12.5</v>
      </c>
      <c r="C72" s="14">
        <v>600.15</v>
      </c>
      <c r="D72" s="3">
        <f>C72/B72*1000</f>
        <v>48012</v>
      </c>
      <c r="E72" s="16">
        <v>30558</v>
      </c>
      <c r="F72" s="3">
        <v>72870</v>
      </c>
    </row>
    <row r="73" spans="1:6" ht="15" hidden="1">
      <c r="A73" s="6"/>
      <c r="B73" s="18"/>
      <c r="C73" s="7"/>
      <c r="D73" s="7"/>
      <c r="E73" s="16"/>
      <c r="F73" s="7"/>
    </row>
    <row r="74" spans="1:6" ht="15" hidden="1">
      <c r="A74" s="37" t="s">
        <v>7</v>
      </c>
      <c r="B74" s="38">
        <f>SUM(B76:B85)</f>
        <v>487.15</v>
      </c>
      <c r="C74" s="39">
        <f>SUM(C76:C85)</f>
        <v>26058.760000000002</v>
      </c>
      <c r="D74" s="38">
        <f>C74/B74*1000</f>
        <v>53492.27137432004</v>
      </c>
      <c r="E74" s="38">
        <v>30558</v>
      </c>
      <c r="F74" s="38">
        <v>164424</v>
      </c>
    </row>
    <row r="75" spans="1:6" ht="15" hidden="1">
      <c r="A75" s="70" t="s">
        <v>22</v>
      </c>
      <c r="B75" s="71"/>
      <c r="C75" s="71"/>
      <c r="D75" s="71"/>
      <c r="E75" s="71"/>
      <c r="F75" s="72"/>
    </row>
    <row r="76" spans="1:6" ht="15" hidden="1">
      <c r="A76" s="6" t="s">
        <v>23</v>
      </c>
      <c r="B76" s="16">
        <v>44</v>
      </c>
      <c r="C76" s="14">
        <v>2354.9</v>
      </c>
      <c r="D76" s="3">
        <f>C76/B76*1000</f>
        <v>53520.45454545455</v>
      </c>
      <c r="E76" s="16">
        <v>30558</v>
      </c>
      <c r="F76" s="3">
        <v>231830</v>
      </c>
    </row>
    <row r="77" spans="1:6" ht="15" customHeight="1" hidden="1">
      <c r="A77" s="6" t="s">
        <v>24</v>
      </c>
      <c r="B77" s="16">
        <v>68</v>
      </c>
      <c r="C77" s="14">
        <v>4094.22</v>
      </c>
      <c r="D77" s="3">
        <f aca="true" t="shared" si="5" ref="D77:D85">C77/B77*1000</f>
        <v>60209.11764705882</v>
      </c>
      <c r="E77" s="16">
        <v>30558</v>
      </c>
      <c r="F77" s="3">
        <v>141948</v>
      </c>
    </row>
    <row r="78" spans="1:6" s="5" customFormat="1" ht="15" customHeight="1" hidden="1">
      <c r="A78" s="6" t="s">
        <v>25</v>
      </c>
      <c r="B78" s="16">
        <v>88.75</v>
      </c>
      <c r="C78" s="14">
        <v>4278.3</v>
      </c>
      <c r="D78" s="3">
        <f t="shared" si="5"/>
        <v>48206.19718309859</v>
      </c>
      <c r="E78" s="16">
        <v>30558</v>
      </c>
      <c r="F78" s="3">
        <v>143688</v>
      </c>
    </row>
    <row r="79" spans="1:6" ht="15" hidden="1">
      <c r="A79" s="6" t="s">
        <v>26</v>
      </c>
      <c r="B79" s="16">
        <v>58.4</v>
      </c>
      <c r="C79" s="14">
        <v>2771.79</v>
      </c>
      <c r="D79" s="3">
        <f t="shared" si="5"/>
        <v>47462.15753424658</v>
      </c>
      <c r="E79" s="16">
        <v>30558</v>
      </c>
      <c r="F79" s="3">
        <v>132067</v>
      </c>
    </row>
    <row r="80" spans="1:6" ht="18.75" customHeight="1" hidden="1">
      <c r="A80" s="6" t="s">
        <v>27</v>
      </c>
      <c r="B80" s="16">
        <v>42</v>
      </c>
      <c r="C80" s="14">
        <v>2124.29</v>
      </c>
      <c r="D80" s="3">
        <f t="shared" si="5"/>
        <v>50578.333333333336</v>
      </c>
      <c r="E80" s="16">
        <v>30558</v>
      </c>
      <c r="F80" s="3">
        <v>102247</v>
      </c>
    </row>
    <row r="81" spans="1:6" ht="18" customHeight="1" hidden="1">
      <c r="A81" s="6" t="s">
        <v>28</v>
      </c>
      <c r="B81" s="16">
        <v>56</v>
      </c>
      <c r="C81" s="14">
        <v>3021.07</v>
      </c>
      <c r="D81" s="3">
        <f t="shared" si="5"/>
        <v>53947.67857142857</v>
      </c>
      <c r="E81" s="16">
        <v>30558</v>
      </c>
      <c r="F81" s="3">
        <v>108256</v>
      </c>
    </row>
    <row r="82" spans="1:6" ht="20.25" customHeight="1" hidden="1">
      <c r="A82" s="6" t="s">
        <v>29</v>
      </c>
      <c r="B82" s="16">
        <v>35</v>
      </c>
      <c r="C82" s="14">
        <v>1753.39</v>
      </c>
      <c r="D82" s="3">
        <f t="shared" si="5"/>
        <v>50096.857142857145</v>
      </c>
      <c r="E82" s="16">
        <v>30558</v>
      </c>
      <c r="F82" s="3">
        <v>96234</v>
      </c>
    </row>
    <row r="83" spans="1:6" ht="18" customHeight="1" hidden="1">
      <c r="A83" s="6" t="s">
        <v>30</v>
      </c>
      <c r="B83" s="16">
        <v>47.5</v>
      </c>
      <c r="C83" s="14">
        <v>2814.51</v>
      </c>
      <c r="D83" s="3">
        <f t="shared" si="5"/>
        <v>59252.84210526316</v>
      </c>
      <c r="E83" s="16">
        <v>30558</v>
      </c>
      <c r="F83" s="3">
        <v>164424</v>
      </c>
    </row>
    <row r="84" spans="1:6" ht="15" hidden="1">
      <c r="A84" s="6" t="s">
        <v>31</v>
      </c>
      <c r="B84" s="16">
        <v>36</v>
      </c>
      <c r="C84" s="14">
        <v>2233.73</v>
      </c>
      <c r="D84" s="3">
        <f t="shared" si="5"/>
        <v>62048.055555555555</v>
      </c>
      <c r="E84" s="16">
        <v>30558</v>
      </c>
      <c r="F84" s="3">
        <v>106100</v>
      </c>
    </row>
    <row r="85" spans="1:6" ht="15" hidden="1">
      <c r="A85" s="6" t="s">
        <v>32</v>
      </c>
      <c r="B85" s="16">
        <v>11.5</v>
      </c>
      <c r="C85" s="14">
        <v>612.56</v>
      </c>
      <c r="D85" s="3">
        <f t="shared" si="5"/>
        <v>53266.08695652173</v>
      </c>
      <c r="E85" s="16">
        <v>30558</v>
      </c>
      <c r="F85" s="3">
        <v>86127</v>
      </c>
    </row>
    <row r="86" spans="1:6" ht="15" hidden="1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486.55</v>
      </c>
      <c r="C87" s="39">
        <f>SUM(C89:C98)</f>
        <v>28103.249999999996</v>
      </c>
      <c r="D87" s="38">
        <f>C87/B87*1000</f>
        <v>57760.25074504161</v>
      </c>
      <c r="E87" s="38">
        <v>33613.8</v>
      </c>
      <c r="F87" s="38">
        <v>257776</v>
      </c>
    </row>
    <row r="88" spans="1:6" ht="15" hidden="1">
      <c r="A88" s="70" t="s">
        <v>22</v>
      </c>
      <c r="B88" s="71"/>
      <c r="C88" s="71"/>
      <c r="D88" s="71"/>
      <c r="E88" s="71"/>
      <c r="F88" s="72"/>
    </row>
    <row r="89" spans="1:6" ht="15" hidden="1">
      <c r="A89" s="6" t="s">
        <v>23</v>
      </c>
      <c r="B89" s="16">
        <v>44</v>
      </c>
      <c r="C89" s="14">
        <v>2626.75</v>
      </c>
      <c r="D89" s="3">
        <f>C89/B89*1000</f>
        <v>59698.86363636363</v>
      </c>
      <c r="E89" s="16">
        <v>33613.8</v>
      </c>
      <c r="F89" s="3">
        <v>118445</v>
      </c>
    </row>
    <row r="90" spans="1:6" ht="15" hidden="1">
      <c r="A90" s="6" t="s">
        <v>24</v>
      </c>
      <c r="B90" s="16">
        <v>68</v>
      </c>
      <c r="C90" s="14">
        <v>3871.72</v>
      </c>
      <c r="D90" s="3">
        <f aca="true" t="shared" si="6" ref="D90:D98">C90/B90*1000</f>
        <v>56937.05882352941</v>
      </c>
      <c r="E90" s="16">
        <v>33613.8</v>
      </c>
      <c r="F90" s="3">
        <v>121960</v>
      </c>
    </row>
    <row r="91" spans="1:6" ht="15" hidden="1">
      <c r="A91" s="6" t="s">
        <v>25</v>
      </c>
      <c r="B91" s="16">
        <v>88.75</v>
      </c>
      <c r="C91" s="14">
        <v>4675.77</v>
      </c>
      <c r="D91" s="3">
        <f t="shared" si="6"/>
        <v>52684.7323943662</v>
      </c>
      <c r="E91" s="16">
        <v>33613.8</v>
      </c>
      <c r="F91" s="12">
        <v>125484</v>
      </c>
    </row>
    <row r="92" spans="1:6" s="5" customFormat="1" ht="15" customHeight="1" hidden="1">
      <c r="A92" s="6" t="s">
        <v>26</v>
      </c>
      <c r="B92" s="16">
        <v>57.8</v>
      </c>
      <c r="C92" s="14">
        <v>3355.23</v>
      </c>
      <c r="D92" s="3">
        <f t="shared" si="6"/>
        <v>58048.96193771627</v>
      </c>
      <c r="E92" s="16">
        <v>33613.8</v>
      </c>
      <c r="F92" s="3">
        <v>257776</v>
      </c>
    </row>
    <row r="93" spans="1:6" ht="15" hidden="1">
      <c r="A93" s="6" t="s">
        <v>27</v>
      </c>
      <c r="B93" s="16">
        <v>44</v>
      </c>
      <c r="C93" s="14">
        <v>2606.32</v>
      </c>
      <c r="D93" s="3">
        <f t="shared" si="6"/>
        <v>59234.54545454546</v>
      </c>
      <c r="E93" s="16">
        <v>33613.8</v>
      </c>
      <c r="F93" s="3">
        <v>238524</v>
      </c>
    </row>
    <row r="94" spans="1:6" ht="18.75" customHeight="1" hidden="1">
      <c r="A94" s="6" t="s">
        <v>28</v>
      </c>
      <c r="B94" s="16">
        <v>55</v>
      </c>
      <c r="C94" s="14">
        <v>3015.91</v>
      </c>
      <c r="D94" s="3">
        <f t="shared" si="6"/>
        <v>54834.72727272727</v>
      </c>
      <c r="E94" s="16">
        <v>33613.8</v>
      </c>
      <c r="F94" s="3">
        <v>173307</v>
      </c>
    </row>
    <row r="95" spans="1:6" ht="18" customHeight="1" hidden="1">
      <c r="A95" s="6" t="s">
        <v>29</v>
      </c>
      <c r="B95" s="16">
        <v>35</v>
      </c>
      <c r="C95" s="14">
        <v>1821.35</v>
      </c>
      <c r="D95" s="3">
        <f t="shared" si="6"/>
        <v>52038.57142857142</v>
      </c>
      <c r="E95" s="16">
        <v>33613.8</v>
      </c>
      <c r="F95" s="12">
        <v>100940</v>
      </c>
    </row>
    <row r="96" spans="1:6" ht="20.25" customHeight="1" hidden="1">
      <c r="A96" s="6" t="s">
        <v>30</v>
      </c>
      <c r="B96" s="16">
        <v>47.5</v>
      </c>
      <c r="C96" s="14">
        <v>3102.76</v>
      </c>
      <c r="D96" s="3">
        <f t="shared" si="6"/>
        <v>65321.26315789475</v>
      </c>
      <c r="E96" s="16">
        <v>33613.8</v>
      </c>
      <c r="F96" s="3">
        <v>243878</v>
      </c>
    </row>
    <row r="97" spans="1:6" ht="15" hidden="1">
      <c r="A97" s="6" t="s">
        <v>31</v>
      </c>
      <c r="B97" s="16">
        <v>35</v>
      </c>
      <c r="C97" s="14">
        <v>2173.6</v>
      </c>
      <c r="D97" s="3">
        <f t="shared" si="6"/>
        <v>62102.85714285714</v>
      </c>
      <c r="E97" s="16">
        <v>33613.8</v>
      </c>
      <c r="F97" s="3">
        <v>104475</v>
      </c>
    </row>
    <row r="98" spans="1:6" ht="15" hidden="1">
      <c r="A98" s="6" t="s">
        <v>32</v>
      </c>
      <c r="B98" s="16">
        <v>11.5</v>
      </c>
      <c r="C98" s="14">
        <v>853.84</v>
      </c>
      <c r="D98" s="3">
        <f t="shared" si="6"/>
        <v>74246.95652173914</v>
      </c>
      <c r="E98" s="16">
        <v>33613.8</v>
      </c>
      <c r="F98" s="3">
        <v>164598</v>
      </c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481.75</v>
      </c>
      <c r="C100" s="39">
        <f>SUM(C102:C111)</f>
        <v>27487.350000000002</v>
      </c>
      <c r="D100" s="38">
        <f>C100/B100*1000</f>
        <v>57057.291126102755</v>
      </c>
      <c r="E100" s="38">
        <v>33613.8</v>
      </c>
      <c r="F100" s="38">
        <v>204487</v>
      </c>
    </row>
    <row r="101" spans="1:6" ht="15" hidden="1">
      <c r="A101" s="70" t="s">
        <v>22</v>
      </c>
      <c r="B101" s="71"/>
      <c r="C101" s="71"/>
      <c r="D101" s="71"/>
      <c r="E101" s="71"/>
      <c r="F101" s="72"/>
    </row>
    <row r="102" spans="1:6" ht="15" hidden="1">
      <c r="A102" s="6" t="s">
        <v>23</v>
      </c>
      <c r="B102" s="16">
        <v>44</v>
      </c>
      <c r="C102" s="14">
        <v>2042.21</v>
      </c>
      <c r="D102" s="3">
        <f>C102/B102*1000</f>
        <v>46413.86363636364</v>
      </c>
      <c r="E102" s="52">
        <v>33613.8</v>
      </c>
      <c r="F102" s="52">
        <v>138253</v>
      </c>
    </row>
    <row r="103" spans="1:6" ht="15" hidden="1">
      <c r="A103" s="6" t="s">
        <v>24</v>
      </c>
      <c r="B103" s="16">
        <v>68</v>
      </c>
      <c r="C103" s="14">
        <v>3948.69</v>
      </c>
      <c r="D103" s="3">
        <f aca="true" t="shared" si="7" ref="D103:D111">C103/B103*1000</f>
        <v>58068.970588235294</v>
      </c>
      <c r="E103" s="52">
        <v>33613.8</v>
      </c>
      <c r="F103" s="53">
        <v>156167</v>
      </c>
    </row>
    <row r="104" spans="1:6" ht="15" hidden="1">
      <c r="A104" s="6" t="s">
        <v>25</v>
      </c>
      <c r="B104" s="16">
        <v>85.75</v>
      </c>
      <c r="C104" s="14">
        <v>4514.1</v>
      </c>
      <c r="D104" s="3">
        <f t="shared" si="7"/>
        <v>52642.56559766764</v>
      </c>
      <c r="E104" s="52">
        <v>33613.8</v>
      </c>
      <c r="F104" s="12">
        <v>124585</v>
      </c>
    </row>
    <row r="105" spans="1:6" ht="15" customHeight="1" hidden="1">
      <c r="A105" s="6" t="s">
        <v>26</v>
      </c>
      <c r="B105" s="16">
        <v>55</v>
      </c>
      <c r="C105" s="14">
        <v>3144.7</v>
      </c>
      <c r="D105" s="3">
        <f t="shared" si="7"/>
        <v>57176.36363636363</v>
      </c>
      <c r="E105" s="52">
        <v>33613.8</v>
      </c>
      <c r="F105" s="3">
        <v>105159</v>
      </c>
    </row>
    <row r="106" spans="1:6" ht="15" customHeight="1" hidden="1">
      <c r="A106" s="6" t="s">
        <v>27</v>
      </c>
      <c r="B106" s="16">
        <v>44</v>
      </c>
      <c r="C106" s="14">
        <v>2686.05</v>
      </c>
      <c r="D106" s="3">
        <f t="shared" si="7"/>
        <v>61046.59090909092</v>
      </c>
      <c r="E106" s="52">
        <v>33613.8</v>
      </c>
      <c r="F106" s="53">
        <v>118664</v>
      </c>
    </row>
    <row r="107" spans="1:6" ht="15" hidden="1">
      <c r="A107" s="6" t="s">
        <v>28</v>
      </c>
      <c r="B107" s="16">
        <v>55</v>
      </c>
      <c r="C107" s="14">
        <v>3144.7</v>
      </c>
      <c r="D107" s="3">
        <f t="shared" si="7"/>
        <v>57176.36363636363</v>
      </c>
      <c r="E107" s="52">
        <v>33613.8</v>
      </c>
      <c r="F107" s="3">
        <v>105159</v>
      </c>
    </row>
    <row r="108" spans="1:6" ht="18.75" customHeight="1" hidden="1">
      <c r="A108" s="6" t="s">
        <v>29</v>
      </c>
      <c r="B108" s="16">
        <v>35</v>
      </c>
      <c r="C108" s="14">
        <v>1852.22</v>
      </c>
      <c r="D108" s="3">
        <f t="shared" si="7"/>
        <v>52920.57142857143</v>
      </c>
      <c r="E108" s="52">
        <v>33613.8</v>
      </c>
      <c r="F108" s="53">
        <v>131922</v>
      </c>
    </row>
    <row r="109" spans="1:6" ht="18" customHeight="1" hidden="1">
      <c r="A109" s="6" t="s">
        <v>30</v>
      </c>
      <c r="B109" s="16">
        <v>46.5</v>
      </c>
      <c r="C109" s="14">
        <v>3150.25</v>
      </c>
      <c r="D109" s="3">
        <f t="shared" si="7"/>
        <v>67747.31182795699</v>
      </c>
      <c r="E109" s="52">
        <v>33613.8</v>
      </c>
      <c r="F109" s="53">
        <v>119631</v>
      </c>
    </row>
    <row r="110" spans="1:6" ht="20.25" customHeight="1" hidden="1">
      <c r="A110" s="6" t="s">
        <v>31</v>
      </c>
      <c r="B110" s="16">
        <v>36</v>
      </c>
      <c r="C110" s="14">
        <v>2299.31</v>
      </c>
      <c r="D110" s="3">
        <f t="shared" si="7"/>
        <v>63869.72222222222</v>
      </c>
      <c r="E110" s="52">
        <v>33613.8</v>
      </c>
      <c r="F110" s="53">
        <v>204487</v>
      </c>
    </row>
    <row r="111" spans="1:6" ht="15" hidden="1">
      <c r="A111" s="6" t="s">
        <v>32</v>
      </c>
      <c r="B111" s="16">
        <v>12.5</v>
      </c>
      <c r="C111" s="14">
        <v>705.12</v>
      </c>
      <c r="D111" s="3">
        <f t="shared" si="7"/>
        <v>56409.6</v>
      </c>
      <c r="E111" s="52">
        <v>33613.8</v>
      </c>
      <c r="F111" s="53">
        <v>79618</v>
      </c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476.85</v>
      </c>
      <c r="C113" s="49">
        <f>SUM(C115:C124)</f>
        <v>22986.010000000002</v>
      </c>
      <c r="D113" s="48">
        <f>C113/B113*1000</f>
        <v>48203.85865576177</v>
      </c>
      <c r="E113" s="48">
        <v>33613.8</v>
      </c>
      <c r="F113" s="48">
        <v>165580</v>
      </c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>
        <v>40</v>
      </c>
      <c r="C115" s="14">
        <v>1678.26</v>
      </c>
      <c r="D115" s="3">
        <f>C115/B115*1000</f>
        <v>41956.5</v>
      </c>
      <c r="E115" s="61">
        <v>33613.8</v>
      </c>
      <c r="F115" s="68">
        <v>149943</v>
      </c>
    </row>
    <row r="116" spans="1:6" ht="15.75" hidden="1">
      <c r="A116" s="6" t="s">
        <v>24</v>
      </c>
      <c r="B116" s="16">
        <v>68</v>
      </c>
      <c r="C116" s="14">
        <v>2935.26</v>
      </c>
      <c r="D116" s="3">
        <f aca="true" t="shared" si="8" ref="D116:D124">C116/B116*1000</f>
        <v>43165.588235294126</v>
      </c>
      <c r="E116" s="61">
        <v>33613.8</v>
      </c>
      <c r="F116" s="69">
        <v>107235</v>
      </c>
    </row>
    <row r="117" spans="1:6" ht="15.75" hidden="1">
      <c r="A117" s="6" t="s">
        <v>25</v>
      </c>
      <c r="B117" s="16">
        <v>86.25</v>
      </c>
      <c r="C117" s="14">
        <v>3608.77</v>
      </c>
      <c r="D117" s="3">
        <f t="shared" si="8"/>
        <v>41840.811594202896</v>
      </c>
      <c r="E117" s="61">
        <v>33613.8</v>
      </c>
      <c r="F117" s="69">
        <v>112751</v>
      </c>
    </row>
    <row r="118" spans="1:6" ht="15.75" hidden="1">
      <c r="A118" s="6" t="s">
        <v>26</v>
      </c>
      <c r="B118" s="16">
        <v>56.6</v>
      </c>
      <c r="C118" s="14">
        <v>3061.48</v>
      </c>
      <c r="D118" s="3">
        <f t="shared" si="8"/>
        <v>54089.75265017668</v>
      </c>
      <c r="E118" s="61">
        <v>33613.8</v>
      </c>
      <c r="F118" s="69">
        <v>119068</v>
      </c>
    </row>
    <row r="119" spans="1:6" ht="15.75" hidden="1">
      <c r="A119" s="6" t="s">
        <v>27</v>
      </c>
      <c r="B119" s="16">
        <v>42</v>
      </c>
      <c r="C119" s="14">
        <v>1984.7</v>
      </c>
      <c r="D119" s="3">
        <f t="shared" si="8"/>
        <v>47254.76190476191</v>
      </c>
      <c r="E119" s="61">
        <v>33613.8</v>
      </c>
      <c r="F119" s="69">
        <v>100159</v>
      </c>
    </row>
    <row r="120" spans="1:6" ht="15" customHeight="1" hidden="1">
      <c r="A120" s="6" t="s">
        <v>28</v>
      </c>
      <c r="B120" s="16">
        <v>55</v>
      </c>
      <c r="C120" s="14">
        <v>2586.03</v>
      </c>
      <c r="D120" s="3">
        <f t="shared" si="8"/>
        <v>47018.72727272727</v>
      </c>
      <c r="E120" s="61">
        <v>33613.8</v>
      </c>
      <c r="F120" s="69">
        <v>107772</v>
      </c>
    </row>
    <row r="121" spans="1:6" ht="15" customHeight="1" hidden="1">
      <c r="A121" s="6" t="s">
        <v>29</v>
      </c>
      <c r="B121" s="16">
        <v>35</v>
      </c>
      <c r="C121" s="14">
        <v>1853.42</v>
      </c>
      <c r="D121" s="3">
        <f t="shared" si="8"/>
        <v>52954.857142857145</v>
      </c>
      <c r="E121" s="61">
        <v>33613.8</v>
      </c>
      <c r="F121" s="69">
        <v>110489</v>
      </c>
    </row>
    <row r="122" spans="1:6" ht="15" customHeight="1" hidden="1">
      <c r="A122" s="6" t="s">
        <v>30</v>
      </c>
      <c r="B122" s="16">
        <v>46.5</v>
      </c>
      <c r="C122" s="14">
        <v>2784.3</v>
      </c>
      <c r="D122" s="3">
        <f t="shared" si="8"/>
        <v>59877.41935483871</v>
      </c>
      <c r="E122" s="61">
        <v>33613.8</v>
      </c>
      <c r="F122" s="69">
        <v>152671</v>
      </c>
    </row>
    <row r="123" spans="1:6" ht="15" customHeight="1" hidden="1">
      <c r="A123" s="6" t="s">
        <v>31</v>
      </c>
      <c r="B123" s="16">
        <v>35</v>
      </c>
      <c r="C123" s="14">
        <v>1800.77</v>
      </c>
      <c r="D123" s="3">
        <f t="shared" si="8"/>
        <v>51450.57142857143</v>
      </c>
      <c r="E123" s="61">
        <v>33613.8</v>
      </c>
      <c r="F123" s="69">
        <v>113314</v>
      </c>
    </row>
    <row r="124" spans="1:6" ht="15" customHeight="1" hidden="1">
      <c r="A124" s="6" t="s">
        <v>32</v>
      </c>
      <c r="B124" s="16">
        <v>12.5</v>
      </c>
      <c r="C124" s="14">
        <v>693.02</v>
      </c>
      <c r="D124" s="3">
        <f t="shared" si="8"/>
        <v>55441.6</v>
      </c>
      <c r="E124" s="61">
        <v>33613.8</v>
      </c>
      <c r="F124" s="69">
        <v>165580</v>
      </c>
    </row>
    <row r="125" spans="1:6" ht="15" customHeight="1" hidden="1">
      <c r="A125" s="6"/>
      <c r="B125" s="18"/>
      <c r="C125" s="7"/>
      <c r="D125" s="7"/>
      <c r="E125" s="61"/>
      <c r="F125" s="62"/>
    </row>
    <row r="126" spans="1:6" ht="15" customHeight="1">
      <c r="A126" s="37" t="s">
        <v>11</v>
      </c>
      <c r="B126" s="38">
        <f>SUM(B128:B137)</f>
        <v>476.15</v>
      </c>
      <c r="C126" s="39">
        <f>SUM(C128:C137)</f>
        <v>23923.37</v>
      </c>
      <c r="D126" s="38">
        <f>C126/B126*1000</f>
        <v>50243.347684553184</v>
      </c>
      <c r="E126" s="38">
        <v>33613.8</v>
      </c>
      <c r="F126" s="38">
        <v>150145</v>
      </c>
    </row>
    <row r="127" spans="1:6" ht="15" customHeight="1">
      <c r="A127" s="6" t="s">
        <v>22</v>
      </c>
      <c r="B127" s="18"/>
      <c r="C127" s="28"/>
      <c r="D127" s="7"/>
      <c r="E127" s="16"/>
      <c r="F127" s="3"/>
    </row>
    <row r="128" spans="1:6" ht="15" customHeight="1">
      <c r="A128" s="6" t="s">
        <v>23</v>
      </c>
      <c r="B128" s="16">
        <v>41</v>
      </c>
      <c r="C128" s="14">
        <v>2101.41</v>
      </c>
      <c r="D128" s="3">
        <f>C128/B128*1000</f>
        <v>51253.90243902439</v>
      </c>
      <c r="E128" s="52">
        <v>33613.8</v>
      </c>
      <c r="F128" s="52">
        <v>133256</v>
      </c>
    </row>
    <row r="129" spans="1:6" ht="15" customHeight="1">
      <c r="A129" s="6" t="s">
        <v>24</v>
      </c>
      <c r="B129" s="16">
        <v>68</v>
      </c>
      <c r="C129" s="14">
        <v>3330.13</v>
      </c>
      <c r="D129" s="3">
        <f aca="true" t="shared" si="9" ref="D129:D137">C129/B129*1000</f>
        <v>48972.50000000001</v>
      </c>
      <c r="E129" s="52">
        <v>33613.8</v>
      </c>
      <c r="F129" s="53">
        <v>116867</v>
      </c>
    </row>
    <row r="130" spans="1:6" ht="15" customHeight="1">
      <c r="A130" s="21" t="s">
        <v>25</v>
      </c>
      <c r="B130" s="16">
        <v>84.75</v>
      </c>
      <c r="C130" s="22">
        <v>4097.42</v>
      </c>
      <c r="D130" s="16">
        <f t="shared" si="9"/>
        <v>48347.138643067854</v>
      </c>
      <c r="E130" s="52">
        <v>33613.8</v>
      </c>
      <c r="F130" s="53">
        <v>150145</v>
      </c>
    </row>
    <row r="131" spans="1:6" ht="15" customHeight="1">
      <c r="A131" s="21" t="s">
        <v>26</v>
      </c>
      <c r="B131" s="16">
        <v>57.4</v>
      </c>
      <c r="C131" s="22">
        <v>2904.75</v>
      </c>
      <c r="D131" s="16">
        <f t="shared" si="9"/>
        <v>50605.40069686412</v>
      </c>
      <c r="E131" s="52">
        <v>33613.8</v>
      </c>
      <c r="F131" s="53">
        <v>146540</v>
      </c>
    </row>
    <row r="132" spans="1:6" ht="15" customHeight="1">
      <c r="A132" s="21" t="s">
        <v>27</v>
      </c>
      <c r="B132" s="16">
        <v>43</v>
      </c>
      <c r="C132" s="22">
        <v>2117.43</v>
      </c>
      <c r="D132" s="16">
        <f t="shared" si="9"/>
        <v>49242.55813953488</v>
      </c>
      <c r="E132" s="52">
        <v>33613.8</v>
      </c>
      <c r="F132" s="53">
        <v>149844</v>
      </c>
    </row>
    <row r="133" spans="1:6" ht="16.5" customHeight="1">
      <c r="A133" s="21" t="s">
        <v>28</v>
      </c>
      <c r="B133" s="16">
        <v>55</v>
      </c>
      <c r="C133" s="22">
        <v>2309.57</v>
      </c>
      <c r="D133" s="16">
        <f t="shared" si="9"/>
        <v>41992.181818181816</v>
      </c>
      <c r="E133" s="52">
        <v>33613.8</v>
      </c>
      <c r="F133" s="53">
        <v>112262</v>
      </c>
    </row>
    <row r="134" spans="1:6" ht="15" customHeight="1">
      <c r="A134" s="21" t="s">
        <v>29</v>
      </c>
      <c r="B134" s="16">
        <v>35</v>
      </c>
      <c r="C134" s="22">
        <v>2123.7</v>
      </c>
      <c r="D134" s="16">
        <f t="shared" si="9"/>
        <v>60677.142857142855</v>
      </c>
      <c r="E134" s="52">
        <v>33613.8</v>
      </c>
      <c r="F134" s="53">
        <v>116697</v>
      </c>
    </row>
    <row r="135" spans="1:6" ht="15" customHeight="1">
      <c r="A135" s="21" t="s">
        <v>30</v>
      </c>
      <c r="B135" s="16">
        <v>46.5</v>
      </c>
      <c r="C135" s="22">
        <v>2281.94</v>
      </c>
      <c r="D135" s="16">
        <f t="shared" si="9"/>
        <v>49073.97849462366</v>
      </c>
      <c r="E135" s="52">
        <v>33613.8</v>
      </c>
      <c r="F135" s="53">
        <v>108118</v>
      </c>
    </row>
    <row r="136" spans="1:6" ht="15" customHeight="1">
      <c r="A136" s="21" t="s">
        <v>31</v>
      </c>
      <c r="B136" s="16">
        <v>33</v>
      </c>
      <c r="C136" s="22">
        <v>1899.52</v>
      </c>
      <c r="D136" s="16">
        <f t="shared" si="9"/>
        <v>57561.21212121212</v>
      </c>
      <c r="E136" s="52">
        <v>33613.8</v>
      </c>
      <c r="F136" s="53">
        <v>147322</v>
      </c>
    </row>
    <row r="137" spans="1:6" ht="15" customHeight="1">
      <c r="A137" s="21" t="s">
        <v>32</v>
      </c>
      <c r="B137" s="16">
        <v>12.5</v>
      </c>
      <c r="C137" s="22">
        <v>757.5</v>
      </c>
      <c r="D137" s="16">
        <f t="shared" si="9"/>
        <v>60600</v>
      </c>
      <c r="E137" s="52">
        <v>33613.8</v>
      </c>
      <c r="F137" s="53">
        <v>100105</v>
      </c>
    </row>
    <row r="138" spans="1:6" ht="15" customHeight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53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75" t="s">
        <v>14</v>
      </c>
      <c r="B178" s="75"/>
      <c r="C178" s="75"/>
      <c r="D178" s="75"/>
      <c r="E178" s="75"/>
      <c r="F178" s="75"/>
    </row>
    <row r="179" spans="1:6" ht="15" hidden="1" outlineLevel="1">
      <c r="A179" s="37" t="s">
        <v>3</v>
      </c>
      <c r="B179" s="38">
        <f>SUM(B181:B195)</f>
        <v>1090.1</v>
      </c>
      <c r="C179" s="39">
        <f>SUM(C181:C195)+0.029</f>
        <v>54790.109</v>
      </c>
      <c r="D179" s="38">
        <f>C179/B179*1000</f>
        <v>50261.5438950555</v>
      </c>
      <c r="E179" s="38">
        <v>30558</v>
      </c>
      <c r="F179" s="38">
        <v>166966</v>
      </c>
    </row>
    <row r="180" spans="1:6" ht="15" hidden="1" outlineLevel="1">
      <c r="A180" s="76" t="s">
        <v>22</v>
      </c>
      <c r="B180" s="77"/>
      <c r="C180" s="77"/>
      <c r="D180" s="77"/>
      <c r="E180" s="77"/>
      <c r="F180" s="78"/>
    </row>
    <row r="181" spans="1:6" ht="15" hidden="1" outlineLevel="1">
      <c r="A181" s="21" t="s">
        <v>34</v>
      </c>
      <c r="B181" s="16">
        <v>205</v>
      </c>
      <c r="C181" s="22">
        <v>10913.38</v>
      </c>
      <c r="D181" s="16">
        <f>C181/B181*1000</f>
        <v>53236</v>
      </c>
      <c r="E181" s="16">
        <v>30558</v>
      </c>
      <c r="F181" s="16">
        <v>154389</v>
      </c>
    </row>
    <row r="182" spans="1:6" ht="15" hidden="1" outlineLevel="1">
      <c r="A182" s="21" t="s">
        <v>49</v>
      </c>
      <c r="B182" s="16">
        <v>64.5</v>
      </c>
      <c r="C182" s="22">
        <v>3254</v>
      </c>
      <c r="D182" s="16">
        <f aca="true" t="shared" si="13" ref="D182:D195">C182/B182*1000</f>
        <v>50449.61240310077</v>
      </c>
      <c r="E182" s="16">
        <v>30558</v>
      </c>
      <c r="F182" s="16">
        <v>136422</v>
      </c>
    </row>
    <row r="183" spans="1:6" ht="15" hidden="1" outlineLevel="1">
      <c r="A183" s="21" t="s">
        <v>50</v>
      </c>
      <c r="B183" s="16">
        <v>46</v>
      </c>
      <c r="C183" s="22">
        <v>2323.06</v>
      </c>
      <c r="D183" s="16">
        <f t="shared" si="13"/>
        <v>50501.30434782609</v>
      </c>
      <c r="E183" s="16">
        <v>30558</v>
      </c>
      <c r="F183" s="16">
        <v>111652</v>
      </c>
    </row>
    <row r="184" spans="1:6" ht="15" hidden="1" outlineLevel="1">
      <c r="A184" s="21" t="s">
        <v>51</v>
      </c>
      <c r="B184" s="16">
        <v>68</v>
      </c>
      <c r="C184" s="22">
        <v>2846.3</v>
      </c>
      <c r="D184" s="16">
        <f t="shared" si="13"/>
        <v>41857.352941176476</v>
      </c>
      <c r="E184" s="16">
        <v>30558</v>
      </c>
      <c r="F184" s="16">
        <v>113053</v>
      </c>
    </row>
    <row r="185" spans="1:6" ht="15" hidden="1" outlineLevel="1">
      <c r="A185" s="21" t="s">
        <v>52</v>
      </c>
      <c r="B185" s="16">
        <v>69</v>
      </c>
      <c r="C185" s="22">
        <v>3752.44</v>
      </c>
      <c r="D185" s="16">
        <f t="shared" si="13"/>
        <v>54383.1884057971</v>
      </c>
      <c r="E185" s="16">
        <v>30558</v>
      </c>
      <c r="F185" s="16">
        <v>178550</v>
      </c>
    </row>
    <row r="186" spans="1:6" ht="15" hidden="1" outlineLevel="1">
      <c r="A186" s="21" t="s">
        <v>53</v>
      </c>
      <c r="B186" s="16">
        <v>72</v>
      </c>
      <c r="C186" s="22">
        <v>3247.95</v>
      </c>
      <c r="D186" s="16">
        <f t="shared" si="13"/>
        <v>45110.416666666664</v>
      </c>
      <c r="E186" s="16">
        <v>30558</v>
      </c>
      <c r="F186" s="16">
        <v>155856</v>
      </c>
    </row>
    <row r="187" spans="1:6" ht="15" hidden="1" outlineLevel="1">
      <c r="A187" s="21" t="s">
        <v>54</v>
      </c>
      <c r="B187" s="16">
        <v>52</v>
      </c>
      <c r="C187" s="22">
        <v>2685.71</v>
      </c>
      <c r="D187" s="16">
        <f t="shared" si="13"/>
        <v>51648.26923076923</v>
      </c>
      <c r="E187" s="16">
        <v>30558</v>
      </c>
      <c r="F187" s="16">
        <v>163126</v>
      </c>
    </row>
    <row r="188" spans="1:6" ht="15" hidden="1" outlineLevel="1">
      <c r="A188" s="21" t="s">
        <v>36</v>
      </c>
      <c r="B188" s="16">
        <v>57</v>
      </c>
      <c r="C188" s="22">
        <v>2603.04</v>
      </c>
      <c r="D188" s="16">
        <f t="shared" si="13"/>
        <v>45667.368421052626</v>
      </c>
      <c r="E188" s="16">
        <v>30558</v>
      </c>
      <c r="F188" s="16">
        <v>95351</v>
      </c>
    </row>
    <row r="189" spans="1:6" ht="15" hidden="1">
      <c r="A189" s="21" t="s">
        <v>35</v>
      </c>
      <c r="B189" s="16">
        <v>62</v>
      </c>
      <c r="C189" s="22">
        <v>3248.03</v>
      </c>
      <c r="D189" s="16">
        <f t="shared" si="13"/>
        <v>52387.580645161295</v>
      </c>
      <c r="E189" s="16">
        <v>30558</v>
      </c>
      <c r="F189" s="16">
        <v>166966</v>
      </c>
    </row>
    <row r="190" spans="1:6" ht="15" customHeight="1" hidden="1">
      <c r="A190" s="21" t="s">
        <v>37</v>
      </c>
      <c r="B190" s="16">
        <v>57</v>
      </c>
      <c r="C190" s="22">
        <v>2833.2</v>
      </c>
      <c r="D190" s="16">
        <f t="shared" si="13"/>
        <v>49705.26315789473</v>
      </c>
      <c r="E190" s="16">
        <v>30558</v>
      </c>
      <c r="F190" s="16">
        <v>99416</v>
      </c>
    </row>
    <row r="191" spans="1:6" s="5" customFormat="1" ht="15" hidden="1">
      <c r="A191" s="21" t="s">
        <v>38</v>
      </c>
      <c r="B191" s="16">
        <v>60.5</v>
      </c>
      <c r="C191" s="22">
        <v>3248.83</v>
      </c>
      <c r="D191" s="16">
        <f t="shared" si="13"/>
        <v>53699.6694214876</v>
      </c>
      <c r="E191" s="16">
        <v>30558</v>
      </c>
      <c r="F191" s="16">
        <v>116522</v>
      </c>
    </row>
    <row r="192" spans="1:6" ht="15" hidden="1">
      <c r="A192" s="21" t="s">
        <v>39</v>
      </c>
      <c r="B192" s="16">
        <v>68</v>
      </c>
      <c r="C192" s="22">
        <v>3714.49</v>
      </c>
      <c r="D192" s="16">
        <f t="shared" si="13"/>
        <v>54624.85294117647</v>
      </c>
      <c r="E192" s="16">
        <v>30558</v>
      </c>
      <c r="F192" s="16">
        <v>140634</v>
      </c>
    </row>
    <row r="193" spans="1:6" ht="15" hidden="1">
      <c r="A193" s="21" t="s">
        <v>40</v>
      </c>
      <c r="B193" s="16">
        <v>69</v>
      </c>
      <c r="C193" s="22">
        <v>3521.04</v>
      </c>
      <c r="D193" s="16">
        <f t="shared" si="13"/>
        <v>51029.565217391304</v>
      </c>
      <c r="E193" s="16">
        <v>30558</v>
      </c>
      <c r="F193" s="16">
        <v>112794</v>
      </c>
    </row>
    <row r="194" spans="1:6" ht="15" hidden="1">
      <c r="A194" s="21" t="s">
        <v>41</v>
      </c>
      <c r="B194" s="16">
        <v>60</v>
      </c>
      <c r="C194" s="22">
        <v>2591.6</v>
      </c>
      <c r="D194" s="16">
        <f t="shared" si="13"/>
        <v>43193.333333333336</v>
      </c>
      <c r="E194" s="16">
        <v>30558</v>
      </c>
      <c r="F194" s="16">
        <v>118159</v>
      </c>
    </row>
    <row r="195" spans="1:6" ht="15" hidden="1">
      <c r="A195" s="21" t="s">
        <v>42</v>
      </c>
      <c r="B195" s="16">
        <v>80.1</v>
      </c>
      <c r="C195" s="22">
        <v>4007.01</v>
      </c>
      <c r="D195" s="16">
        <f t="shared" si="13"/>
        <v>50025.09363295881</v>
      </c>
      <c r="E195" s="16">
        <v>30558</v>
      </c>
      <c r="F195" s="16">
        <v>124669</v>
      </c>
    </row>
    <row r="196" spans="1:6" ht="15" hidden="1">
      <c r="A196" s="21"/>
      <c r="B196" s="16"/>
      <c r="C196" s="22"/>
      <c r="D196" s="16"/>
      <c r="E196" s="16"/>
      <c r="F196" s="16"/>
    </row>
    <row r="197" spans="1:6" ht="15" hidden="1">
      <c r="A197" s="37" t="s">
        <v>4</v>
      </c>
      <c r="B197" s="38">
        <f>SUM(B199:B213)</f>
        <v>1049.05</v>
      </c>
      <c r="C197" s="39">
        <f>SUM(C199:C213)</f>
        <v>49308.43</v>
      </c>
      <c r="D197" s="38">
        <f>C197/B197*1000</f>
        <v>47002.93598970497</v>
      </c>
      <c r="E197" s="38">
        <v>28142.4</v>
      </c>
      <c r="F197" s="38">
        <v>178461</v>
      </c>
    </row>
    <row r="198" spans="1:6" ht="15" hidden="1">
      <c r="A198" s="76" t="s">
        <v>22</v>
      </c>
      <c r="B198" s="77"/>
      <c r="C198" s="77"/>
      <c r="D198" s="77"/>
      <c r="E198" s="77"/>
      <c r="F198" s="78"/>
    </row>
    <row r="199" spans="1:6" ht="15" hidden="1">
      <c r="A199" s="21" t="s">
        <v>34</v>
      </c>
      <c r="B199" s="16">
        <v>198.7</v>
      </c>
      <c r="C199" s="22">
        <v>10152.17</v>
      </c>
      <c r="D199" s="16">
        <f>C199/B199*1000</f>
        <v>51092.95420231505</v>
      </c>
      <c r="E199" s="16">
        <v>30558</v>
      </c>
      <c r="F199" s="16">
        <v>169389</v>
      </c>
    </row>
    <row r="200" spans="1:6" ht="15" hidden="1">
      <c r="A200" s="21" t="s">
        <v>49</v>
      </c>
      <c r="B200" s="16">
        <v>61.5</v>
      </c>
      <c r="C200" s="22">
        <v>2801.79</v>
      </c>
      <c r="D200" s="16">
        <f aca="true" t="shared" si="14" ref="D200:D213">C200/B200*1000</f>
        <v>45557.560975609755</v>
      </c>
      <c r="E200" s="16">
        <v>30558</v>
      </c>
      <c r="F200" s="16">
        <v>105855</v>
      </c>
    </row>
    <row r="201" spans="1:6" ht="15" hidden="1">
      <c r="A201" s="21" t="s">
        <v>50</v>
      </c>
      <c r="B201" s="16">
        <v>45.6</v>
      </c>
      <c r="C201" s="22">
        <v>2109.02</v>
      </c>
      <c r="D201" s="16">
        <f t="shared" si="14"/>
        <v>46250.43859649123</v>
      </c>
      <c r="E201" s="16">
        <v>30558</v>
      </c>
      <c r="F201" s="16">
        <v>123496</v>
      </c>
    </row>
    <row r="202" spans="1:6" ht="15" hidden="1">
      <c r="A202" s="21" t="s">
        <v>51</v>
      </c>
      <c r="B202" s="16">
        <v>67</v>
      </c>
      <c r="C202" s="22">
        <v>2618.01</v>
      </c>
      <c r="D202" s="16">
        <f t="shared" si="14"/>
        <v>39074.77611940299</v>
      </c>
      <c r="E202" s="16">
        <v>30558</v>
      </c>
      <c r="F202" s="36">
        <v>128053</v>
      </c>
    </row>
    <row r="203" spans="1:6" ht="15" hidden="1">
      <c r="A203" s="21" t="s">
        <v>52</v>
      </c>
      <c r="B203" s="16">
        <v>60</v>
      </c>
      <c r="C203" s="22">
        <v>2658.25</v>
      </c>
      <c r="D203" s="16">
        <f t="shared" si="14"/>
        <v>44304.166666666664</v>
      </c>
      <c r="E203" s="16">
        <v>30558</v>
      </c>
      <c r="F203" s="16">
        <v>101198</v>
      </c>
    </row>
    <row r="204" spans="1:6" ht="15" hidden="1">
      <c r="A204" s="21" t="s">
        <v>53</v>
      </c>
      <c r="B204" s="16">
        <v>71</v>
      </c>
      <c r="C204" s="22">
        <v>3144.83</v>
      </c>
      <c r="D204" s="16">
        <f t="shared" si="14"/>
        <v>44293.38028169014</v>
      </c>
      <c r="E204" s="16">
        <v>30558</v>
      </c>
      <c r="F204" s="16">
        <v>128329</v>
      </c>
    </row>
    <row r="205" spans="1:6" ht="15" hidden="1">
      <c r="A205" s="21" t="s">
        <v>54</v>
      </c>
      <c r="B205" s="16">
        <v>52</v>
      </c>
      <c r="C205" s="22">
        <v>2799.29</v>
      </c>
      <c r="D205" s="16">
        <f t="shared" si="14"/>
        <v>53832.49999999999</v>
      </c>
      <c r="E205" s="16">
        <v>30558</v>
      </c>
      <c r="F205" s="16">
        <v>178461</v>
      </c>
    </row>
    <row r="206" spans="1:6" ht="15" hidden="1">
      <c r="A206" s="21" t="s">
        <v>36</v>
      </c>
      <c r="B206" s="16">
        <v>63</v>
      </c>
      <c r="C206" s="22">
        <v>2555.54</v>
      </c>
      <c r="D206" s="16">
        <f t="shared" si="14"/>
        <v>40564.12698412699</v>
      </c>
      <c r="E206" s="16">
        <v>30558</v>
      </c>
      <c r="F206" s="16">
        <v>130346</v>
      </c>
    </row>
    <row r="207" spans="1:6" ht="15" hidden="1">
      <c r="A207" s="21" t="s">
        <v>35</v>
      </c>
      <c r="B207" s="16">
        <v>59</v>
      </c>
      <c r="C207" s="22">
        <v>2882.36</v>
      </c>
      <c r="D207" s="16">
        <f t="shared" si="14"/>
        <v>48853.5593220339</v>
      </c>
      <c r="E207" s="16">
        <v>30558</v>
      </c>
      <c r="F207" s="16">
        <v>122396</v>
      </c>
    </row>
    <row r="208" spans="1:6" ht="15" hidden="1">
      <c r="A208" s="21" t="s">
        <v>37</v>
      </c>
      <c r="B208" s="16">
        <v>54</v>
      </c>
      <c r="C208" s="22">
        <v>2405.41</v>
      </c>
      <c r="D208" s="16">
        <f t="shared" si="14"/>
        <v>44544.62962962963</v>
      </c>
      <c r="E208" s="16">
        <v>30558</v>
      </c>
      <c r="F208" s="16">
        <v>100310</v>
      </c>
    </row>
    <row r="209" spans="1:6" s="5" customFormat="1" ht="15" hidden="1">
      <c r="A209" s="21" t="s">
        <v>38</v>
      </c>
      <c r="B209" s="16">
        <v>59.5</v>
      </c>
      <c r="C209" s="22">
        <v>3105.11</v>
      </c>
      <c r="D209" s="16">
        <f t="shared" si="14"/>
        <v>52186.72268907563</v>
      </c>
      <c r="E209" s="16">
        <v>30558</v>
      </c>
      <c r="F209" s="16">
        <v>116522</v>
      </c>
    </row>
    <row r="210" spans="1:6" ht="15" hidden="1">
      <c r="A210" s="21" t="s">
        <v>39</v>
      </c>
      <c r="B210" s="16">
        <v>60</v>
      </c>
      <c r="C210" s="22">
        <v>3157.3</v>
      </c>
      <c r="D210" s="16">
        <f t="shared" si="14"/>
        <v>52621.66666666667</v>
      </c>
      <c r="E210" s="16">
        <v>30558</v>
      </c>
      <c r="F210" s="16">
        <v>118755</v>
      </c>
    </row>
    <row r="211" spans="1:6" ht="15" hidden="1">
      <c r="A211" s="21" t="s">
        <v>40</v>
      </c>
      <c r="B211" s="16">
        <v>66</v>
      </c>
      <c r="C211" s="22">
        <v>3301.95</v>
      </c>
      <c r="D211" s="16">
        <f t="shared" si="14"/>
        <v>50029.54545454545</v>
      </c>
      <c r="E211" s="16">
        <v>30558</v>
      </c>
      <c r="F211" s="16">
        <v>105527</v>
      </c>
    </row>
    <row r="212" spans="1:6" ht="15" hidden="1">
      <c r="A212" s="21" t="s">
        <v>41</v>
      </c>
      <c r="B212" s="16">
        <v>61</v>
      </c>
      <c r="C212" s="22">
        <v>2521.12</v>
      </c>
      <c r="D212" s="16">
        <f t="shared" si="14"/>
        <v>41329.83606557376</v>
      </c>
      <c r="E212" s="16">
        <v>30558</v>
      </c>
      <c r="F212" s="16">
        <v>150659</v>
      </c>
    </row>
    <row r="213" spans="1:6" ht="15" hidden="1">
      <c r="A213" s="21" t="s">
        <v>42</v>
      </c>
      <c r="B213" s="16">
        <v>70.75</v>
      </c>
      <c r="C213" s="22">
        <v>3096.28</v>
      </c>
      <c r="D213" s="16">
        <f t="shared" si="14"/>
        <v>43763.674911660775</v>
      </c>
      <c r="E213" s="16">
        <v>30558</v>
      </c>
      <c r="F213" s="16">
        <v>118734</v>
      </c>
    </row>
    <row r="214" spans="1:6" ht="15" hidden="1">
      <c r="A214" s="21"/>
      <c r="B214" s="16"/>
      <c r="C214" s="22"/>
      <c r="D214" s="16"/>
      <c r="E214" s="16"/>
      <c r="F214" s="16"/>
    </row>
    <row r="215" spans="1:6" ht="15" hidden="1">
      <c r="A215" s="37" t="s">
        <v>5</v>
      </c>
      <c r="B215" s="40">
        <f>SUM(B217:B231)</f>
        <v>1039.5</v>
      </c>
      <c r="C215" s="41">
        <f>SUM(C217:C231)</f>
        <v>55577.21</v>
      </c>
      <c r="D215" s="42">
        <f>C215/B215*1000</f>
        <v>53465.32948532949</v>
      </c>
      <c r="E215" s="38">
        <v>30558</v>
      </c>
      <c r="F215" s="38">
        <v>192915</v>
      </c>
    </row>
    <row r="216" spans="1:6" ht="15" hidden="1">
      <c r="A216" s="76" t="s">
        <v>22</v>
      </c>
      <c r="B216" s="77"/>
      <c r="C216" s="77"/>
      <c r="D216" s="77"/>
      <c r="E216" s="77"/>
      <c r="F216" s="78"/>
    </row>
    <row r="217" spans="1:6" ht="15" hidden="1">
      <c r="A217" s="21" t="s">
        <v>34</v>
      </c>
      <c r="B217" s="16">
        <v>197.7</v>
      </c>
      <c r="C217" s="22">
        <v>10807.56</v>
      </c>
      <c r="D217" s="16">
        <f>C217/B217*1000</f>
        <v>54666.464339908955</v>
      </c>
      <c r="E217" s="16">
        <v>30558</v>
      </c>
      <c r="F217" s="16">
        <v>192915</v>
      </c>
    </row>
    <row r="218" spans="1:6" ht="15" hidden="1">
      <c r="A218" s="21" t="s">
        <v>49</v>
      </c>
      <c r="B218" s="16">
        <v>60.5</v>
      </c>
      <c r="C218" s="22">
        <v>3031.12</v>
      </c>
      <c r="D218" s="16">
        <f aca="true" t="shared" si="15" ref="D218:D231">C218/B218*1000</f>
        <v>50101.157024793385</v>
      </c>
      <c r="E218" s="16">
        <v>30558</v>
      </c>
      <c r="F218" s="16">
        <v>149714</v>
      </c>
    </row>
    <row r="219" spans="1:6" ht="15" hidden="1">
      <c r="A219" s="21" t="s">
        <v>50</v>
      </c>
      <c r="B219" s="16">
        <v>45</v>
      </c>
      <c r="C219" s="22">
        <v>2480.06</v>
      </c>
      <c r="D219" s="16">
        <f t="shared" si="15"/>
        <v>55112.444444444445</v>
      </c>
      <c r="E219" s="16">
        <v>30558</v>
      </c>
      <c r="F219" s="16">
        <v>145153</v>
      </c>
    </row>
    <row r="220" spans="1:6" ht="15" hidden="1">
      <c r="A220" s="21" t="s">
        <v>51</v>
      </c>
      <c r="B220" s="16">
        <v>66</v>
      </c>
      <c r="C220" s="22">
        <v>2963.99</v>
      </c>
      <c r="D220" s="16">
        <f t="shared" si="15"/>
        <v>44908.93939393939</v>
      </c>
      <c r="E220" s="16">
        <v>30558</v>
      </c>
      <c r="F220" s="16">
        <v>155886</v>
      </c>
    </row>
    <row r="221" spans="1:6" ht="15" hidden="1">
      <c r="A221" s="21" t="s">
        <v>52</v>
      </c>
      <c r="B221" s="16">
        <v>60</v>
      </c>
      <c r="C221" s="22">
        <v>2974.06</v>
      </c>
      <c r="D221" s="16">
        <f t="shared" si="15"/>
        <v>49567.666666666664</v>
      </c>
      <c r="E221" s="16">
        <v>30558</v>
      </c>
      <c r="F221" s="16">
        <v>141867</v>
      </c>
    </row>
    <row r="222" spans="1:6" ht="15" hidden="1">
      <c r="A222" s="21" t="s">
        <v>53</v>
      </c>
      <c r="B222" s="16">
        <v>71</v>
      </c>
      <c r="C222" s="22">
        <v>3417.09</v>
      </c>
      <c r="D222" s="16">
        <f t="shared" si="15"/>
        <v>48128.028169014084</v>
      </c>
      <c r="E222" s="16">
        <v>30558</v>
      </c>
      <c r="F222" s="16">
        <v>186252</v>
      </c>
    </row>
    <row r="223" spans="1:6" ht="15" hidden="1">
      <c r="A223" s="21" t="s">
        <v>54</v>
      </c>
      <c r="B223" s="16">
        <v>47</v>
      </c>
      <c r="C223" s="22">
        <v>2694.95</v>
      </c>
      <c r="D223" s="16">
        <f t="shared" si="15"/>
        <v>57339.36170212765</v>
      </c>
      <c r="E223" s="16">
        <v>30558</v>
      </c>
      <c r="F223" s="16">
        <v>124066</v>
      </c>
    </row>
    <row r="224" spans="1:6" ht="15" hidden="1">
      <c r="A224" s="21" t="s">
        <v>36</v>
      </c>
      <c r="B224" s="16">
        <v>54.5</v>
      </c>
      <c r="C224" s="22">
        <v>2670.77</v>
      </c>
      <c r="D224" s="16">
        <f t="shared" si="15"/>
        <v>49004.95412844037</v>
      </c>
      <c r="E224" s="16">
        <v>30558</v>
      </c>
      <c r="F224" s="16">
        <v>134553</v>
      </c>
    </row>
    <row r="225" spans="1:6" ht="15" hidden="1">
      <c r="A225" s="21" t="s">
        <v>35</v>
      </c>
      <c r="B225" s="16">
        <v>59</v>
      </c>
      <c r="C225" s="22">
        <v>2987.32</v>
      </c>
      <c r="D225" s="16">
        <f t="shared" si="15"/>
        <v>50632.54237288136</v>
      </c>
      <c r="E225" s="16">
        <v>30558</v>
      </c>
      <c r="F225" s="16">
        <v>124846</v>
      </c>
    </row>
    <row r="226" spans="1:6" ht="15" hidden="1">
      <c r="A226" s="21" t="s">
        <v>37</v>
      </c>
      <c r="B226" s="16">
        <v>53</v>
      </c>
      <c r="C226" s="22">
        <v>3027.66</v>
      </c>
      <c r="D226" s="16">
        <f t="shared" si="15"/>
        <v>57125.66037735849</v>
      </c>
      <c r="E226" s="16">
        <v>30558</v>
      </c>
      <c r="F226" s="16">
        <v>106853</v>
      </c>
    </row>
    <row r="227" spans="1:6" s="5" customFormat="1" ht="15" hidden="1">
      <c r="A227" s="21" t="s">
        <v>38</v>
      </c>
      <c r="B227" s="16">
        <v>62.8</v>
      </c>
      <c r="C227" s="22">
        <v>4783.98</v>
      </c>
      <c r="D227" s="16">
        <f t="shared" si="15"/>
        <v>76178.02547770701</v>
      </c>
      <c r="E227" s="16">
        <v>30558</v>
      </c>
      <c r="F227" s="16">
        <v>140256</v>
      </c>
    </row>
    <row r="228" spans="1:6" ht="15" hidden="1">
      <c r="A228" s="21" t="s">
        <v>39</v>
      </c>
      <c r="B228" s="16">
        <v>63</v>
      </c>
      <c r="C228" s="22">
        <v>3517.37</v>
      </c>
      <c r="D228" s="16">
        <f t="shared" si="15"/>
        <v>55831.26984126984</v>
      </c>
      <c r="E228" s="16">
        <v>30558</v>
      </c>
      <c r="F228" s="16">
        <v>171019</v>
      </c>
    </row>
    <row r="229" spans="1:6" ht="15" hidden="1">
      <c r="A229" s="21" t="s">
        <v>40</v>
      </c>
      <c r="B229" s="16">
        <v>65</v>
      </c>
      <c r="C229" s="22">
        <v>3592.16</v>
      </c>
      <c r="D229" s="16">
        <f t="shared" si="15"/>
        <v>55263.99999999999</v>
      </c>
      <c r="E229" s="16">
        <v>30558</v>
      </c>
      <c r="F229" s="16">
        <v>163621</v>
      </c>
    </row>
    <row r="230" spans="1:6" ht="15" hidden="1">
      <c r="A230" s="21" t="s">
        <v>41</v>
      </c>
      <c r="B230" s="16">
        <v>61</v>
      </c>
      <c r="C230" s="22">
        <v>2836.25</v>
      </c>
      <c r="D230" s="16">
        <f t="shared" si="15"/>
        <v>46495.90163934426</v>
      </c>
      <c r="E230" s="16">
        <v>30558</v>
      </c>
      <c r="F230" s="16">
        <v>153107</v>
      </c>
    </row>
    <row r="231" spans="1:6" ht="15" hidden="1">
      <c r="A231" s="21" t="s">
        <v>42</v>
      </c>
      <c r="B231" s="16">
        <v>74</v>
      </c>
      <c r="C231" s="22">
        <v>3792.87</v>
      </c>
      <c r="D231" s="16">
        <f t="shared" si="15"/>
        <v>51254.99999999999</v>
      </c>
      <c r="E231" s="16">
        <v>30558</v>
      </c>
      <c r="F231" s="16">
        <v>137067</v>
      </c>
    </row>
    <row r="232" spans="1:6" ht="15" hidden="1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1033.1</v>
      </c>
      <c r="C233" s="41">
        <f>SUM(C235:C249)</f>
        <v>55386.68000000001</v>
      </c>
      <c r="D233" s="42">
        <f>C233/B233*1000</f>
        <v>53612.1188655503</v>
      </c>
      <c r="E233" s="38">
        <v>30558</v>
      </c>
      <c r="F233" s="38">
        <v>194680</v>
      </c>
    </row>
    <row r="234" spans="1:6" ht="15" hidden="1">
      <c r="A234" s="76" t="s">
        <v>22</v>
      </c>
      <c r="B234" s="77"/>
      <c r="C234" s="77"/>
      <c r="D234" s="77"/>
      <c r="E234" s="77"/>
      <c r="F234" s="78"/>
    </row>
    <row r="235" spans="1:6" ht="15" hidden="1">
      <c r="A235" s="21" t="s">
        <v>34</v>
      </c>
      <c r="B235" s="16">
        <v>198</v>
      </c>
      <c r="C235" s="22">
        <v>10662.59</v>
      </c>
      <c r="D235" s="16">
        <f>C235/B235*1000</f>
        <v>53851.46464646465</v>
      </c>
      <c r="E235" s="16">
        <v>30558</v>
      </c>
      <c r="F235" s="16">
        <v>193380.07</v>
      </c>
    </row>
    <row r="236" spans="1:6" ht="15" hidden="1">
      <c r="A236" s="21" t="s">
        <v>49</v>
      </c>
      <c r="B236" s="16">
        <v>60.5</v>
      </c>
      <c r="C236" s="22">
        <v>2942.34</v>
      </c>
      <c r="D236" s="16">
        <f>C236/B236*1000</f>
        <v>48633.71900826447</v>
      </c>
      <c r="E236" s="16">
        <v>30558</v>
      </c>
      <c r="F236" s="16">
        <v>95458</v>
      </c>
    </row>
    <row r="237" spans="1:6" ht="15" hidden="1">
      <c r="A237" s="21" t="s">
        <v>50</v>
      </c>
      <c r="B237" s="16">
        <v>44</v>
      </c>
      <c r="C237" s="22">
        <v>2231.77</v>
      </c>
      <c r="D237" s="16">
        <f>C237/B237*1000</f>
        <v>50722.04545454545</v>
      </c>
      <c r="E237" s="16">
        <v>30558</v>
      </c>
      <c r="F237" s="16">
        <v>126063</v>
      </c>
    </row>
    <row r="238" spans="1:6" ht="15" hidden="1">
      <c r="A238" s="21" t="s">
        <v>51</v>
      </c>
      <c r="B238" s="16">
        <v>66</v>
      </c>
      <c r="C238" s="22">
        <v>3010.19</v>
      </c>
      <c r="D238" s="16">
        <f>C238/B238*1000</f>
        <v>45608.93939393939</v>
      </c>
      <c r="E238" s="16">
        <v>30558</v>
      </c>
      <c r="F238" s="16">
        <v>148790</v>
      </c>
    </row>
    <row r="239" spans="1:6" ht="15" hidden="1">
      <c r="A239" s="21" t="s">
        <v>52</v>
      </c>
      <c r="B239" s="16">
        <v>60</v>
      </c>
      <c r="C239" s="22">
        <v>2967.33</v>
      </c>
      <c r="D239" s="16">
        <f aca="true" t="shared" si="16" ref="D239:D249">C239/B239*1000</f>
        <v>49455.5</v>
      </c>
      <c r="E239" s="16">
        <v>30558</v>
      </c>
      <c r="F239" s="16">
        <v>112222</v>
      </c>
    </row>
    <row r="240" spans="1:6" ht="15" hidden="1">
      <c r="A240" s="21" t="s">
        <v>53</v>
      </c>
      <c r="B240" s="16">
        <v>67</v>
      </c>
      <c r="C240" s="22">
        <v>4935.09</v>
      </c>
      <c r="D240" s="16">
        <f t="shared" si="16"/>
        <v>73658.05970149253</v>
      </c>
      <c r="E240" s="16">
        <v>30558</v>
      </c>
      <c r="F240" s="16">
        <v>194680</v>
      </c>
    </row>
    <row r="241" spans="1:6" ht="15" hidden="1">
      <c r="A241" s="21" t="s">
        <v>54</v>
      </c>
      <c r="B241" s="16">
        <v>49</v>
      </c>
      <c r="C241" s="22">
        <v>2939.67</v>
      </c>
      <c r="D241" s="16">
        <f t="shared" si="16"/>
        <v>59993.265306122456</v>
      </c>
      <c r="E241" s="16">
        <v>30558</v>
      </c>
      <c r="F241" s="16">
        <v>141191</v>
      </c>
    </row>
    <row r="242" spans="1:6" ht="15" hidden="1">
      <c r="A242" s="21" t="s">
        <v>36</v>
      </c>
      <c r="B242" s="16">
        <v>54</v>
      </c>
      <c r="C242" s="22">
        <v>2559.75</v>
      </c>
      <c r="D242" s="16">
        <f>C242/B242*1000</f>
        <v>47402.77777777778</v>
      </c>
      <c r="E242" s="16">
        <v>30558</v>
      </c>
      <c r="F242" s="16">
        <v>99699</v>
      </c>
    </row>
    <row r="243" spans="1:6" ht="15" hidden="1">
      <c r="A243" s="21" t="s">
        <v>35</v>
      </c>
      <c r="B243" s="16">
        <v>60</v>
      </c>
      <c r="C243" s="22">
        <v>3089.5</v>
      </c>
      <c r="D243" s="16">
        <f>C243/B243*1000</f>
        <v>51491.666666666664</v>
      </c>
      <c r="E243" s="16">
        <v>30558</v>
      </c>
      <c r="F243" s="16">
        <v>131457</v>
      </c>
    </row>
    <row r="244" spans="1:6" ht="15" hidden="1">
      <c r="A244" s="21" t="s">
        <v>37</v>
      </c>
      <c r="B244" s="16">
        <v>53</v>
      </c>
      <c r="C244" s="22">
        <v>2803.17</v>
      </c>
      <c r="D244" s="16">
        <f t="shared" si="16"/>
        <v>52890</v>
      </c>
      <c r="E244" s="16">
        <v>30558</v>
      </c>
      <c r="F244" s="16">
        <v>145575</v>
      </c>
    </row>
    <row r="245" spans="1:6" s="5" customFormat="1" ht="15" hidden="1">
      <c r="A245" s="21" t="s">
        <v>38</v>
      </c>
      <c r="B245" s="16">
        <v>62.1</v>
      </c>
      <c r="C245" s="22">
        <v>3148.52</v>
      </c>
      <c r="D245" s="16">
        <f t="shared" si="16"/>
        <v>50700.80515297907</v>
      </c>
      <c r="E245" s="16">
        <v>30558</v>
      </c>
      <c r="F245" s="16">
        <v>137870</v>
      </c>
    </row>
    <row r="246" spans="1:6" ht="15" hidden="1">
      <c r="A246" s="21" t="s">
        <v>39</v>
      </c>
      <c r="B246" s="16">
        <v>64</v>
      </c>
      <c r="C246" s="22">
        <v>4538.68</v>
      </c>
      <c r="D246" s="16">
        <f t="shared" si="16"/>
        <v>70916.875</v>
      </c>
      <c r="E246" s="16">
        <v>30558</v>
      </c>
      <c r="F246" s="16">
        <v>168309</v>
      </c>
    </row>
    <row r="247" spans="1:6" ht="15" hidden="1">
      <c r="A247" s="21" t="s">
        <v>40</v>
      </c>
      <c r="B247" s="16">
        <v>65</v>
      </c>
      <c r="C247" s="22">
        <v>3372.34</v>
      </c>
      <c r="D247" s="16">
        <f t="shared" si="16"/>
        <v>51882.15384615385</v>
      </c>
      <c r="E247" s="16">
        <v>30558</v>
      </c>
      <c r="F247" s="16">
        <v>158198</v>
      </c>
    </row>
    <row r="248" spans="1:6" ht="15" hidden="1">
      <c r="A248" s="21" t="s">
        <v>41</v>
      </c>
      <c r="B248" s="16">
        <v>58</v>
      </c>
      <c r="C248" s="22">
        <v>2644.62</v>
      </c>
      <c r="D248" s="16">
        <f t="shared" si="16"/>
        <v>45596.89655172414</v>
      </c>
      <c r="E248" s="16">
        <v>30558</v>
      </c>
      <c r="F248" s="16">
        <v>133070</v>
      </c>
    </row>
    <row r="249" spans="1:6" ht="15" hidden="1">
      <c r="A249" s="21" t="s">
        <v>42</v>
      </c>
      <c r="B249" s="16">
        <v>72.5</v>
      </c>
      <c r="C249" s="22">
        <v>3541.12</v>
      </c>
      <c r="D249" s="16">
        <f t="shared" si="16"/>
        <v>48843.034482758616</v>
      </c>
      <c r="E249" s="16">
        <v>30558</v>
      </c>
      <c r="F249" s="16">
        <v>147182</v>
      </c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1037.85</v>
      </c>
      <c r="C251" s="41">
        <f>SUM(C253:C267)</f>
        <v>71164.73</v>
      </c>
      <c r="D251" s="42">
        <f>C251/B251*1000</f>
        <v>68569.37900467313</v>
      </c>
      <c r="E251" s="38">
        <v>30558</v>
      </c>
      <c r="F251" s="38">
        <v>169476</v>
      </c>
    </row>
    <row r="252" spans="1:6" ht="15" hidden="1">
      <c r="A252" s="76" t="s">
        <v>22</v>
      </c>
      <c r="B252" s="77"/>
      <c r="C252" s="77"/>
      <c r="D252" s="77"/>
      <c r="E252" s="77"/>
      <c r="F252" s="78"/>
    </row>
    <row r="253" spans="1:6" ht="15" hidden="1">
      <c r="A253" s="21" t="s">
        <v>34</v>
      </c>
      <c r="B253" s="16">
        <v>198</v>
      </c>
      <c r="C253" s="22">
        <v>15190.39</v>
      </c>
      <c r="D253" s="16">
        <f>C253/B253*1000</f>
        <v>76719.1414141414</v>
      </c>
      <c r="E253" s="16">
        <v>30558</v>
      </c>
      <c r="F253" s="16">
        <v>185392</v>
      </c>
    </row>
    <row r="254" spans="1:6" ht="15" hidden="1">
      <c r="A254" s="21" t="s">
        <v>49</v>
      </c>
      <c r="B254" s="16">
        <v>60.5</v>
      </c>
      <c r="C254" s="22">
        <v>3921.74</v>
      </c>
      <c r="D254" s="16">
        <f aca="true" t="shared" si="17" ref="D254:D267">C254/B254*1000</f>
        <v>64822.14876033058</v>
      </c>
      <c r="E254" s="16">
        <v>30558</v>
      </c>
      <c r="F254" s="16">
        <v>117104</v>
      </c>
    </row>
    <row r="255" spans="1:6" ht="15" hidden="1">
      <c r="A255" s="21" t="s">
        <v>50</v>
      </c>
      <c r="B255" s="16">
        <v>44</v>
      </c>
      <c r="C255" s="22">
        <v>2915.44</v>
      </c>
      <c r="D255" s="16">
        <f t="shared" si="17"/>
        <v>66260</v>
      </c>
      <c r="E255" s="16">
        <v>30558</v>
      </c>
      <c r="F255" s="16">
        <v>132768</v>
      </c>
    </row>
    <row r="256" spans="1:6" ht="15" hidden="1">
      <c r="A256" s="21" t="s">
        <v>51</v>
      </c>
      <c r="B256" s="16">
        <v>66</v>
      </c>
      <c r="C256" s="22">
        <v>4011.7</v>
      </c>
      <c r="D256" s="16">
        <f t="shared" si="17"/>
        <v>60783.33333333333</v>
      </c>
      <c r="E256" s="16">
        <v>30558</v>
      </c>
      <c r="F256" s="16">
        <v>142787</v>
      </c>
    </row>
    <row r="257" spans="1:6" ht="15" hidden="1">
      <c r="A257" s="21" t="s">
        <v>52</v>
      </c>
      <c r="B257" s="16">
        <v>60</v>
      </c>
      <c r="C257" s="22">
        <v>3676.12</v>
      </c>
      <c r="D257" s="16">
        <f t="shared" si="17"/>
        <v>61268.66666666667</v>
      </c>
      <c r="E257" s="16">
        <v>30558</v>
      </c>
      <c r="F257" s="16">
        <v>169476</v>
      </c>
    </row>
    <row r="258" spans="1:6" ht="15" hidden="1">
      <c r="A258" s="21" t="s">
        <v>53</v>
      </c>
      <c r="B258" s="16">
        <v>67</v>
      </c>
      <c r="C258" s="22">
        <v>4478.91</v>
      </c>
      <c r="D258" s="16">
        <f t="shared" si="17"/>
        <v>66849.40298507462</v>
      </c>
      <c r="E258" s="16">
        <v>30558</v>
      </c>
      <c r="F258" s="16">
        <v>147864</v>
      </c>
    </row>
    <row r="259" spans="1:6" ht="15" hidden="1">
      <c r="A259" s="21" t="s">
        <v>54</v>
      </c>
      <c r="B259" s="16">
        <v>49</v>
      </c>
      <c r="C259" s="22">
        <v>4332.39</v>
      </c>
      <c r="D259" s="16">
        <f>C259/B259*1000</f>
        <v>88416.12244897959</v>
      </c>
      <c r="E259" s="16">
        <v>30558</v>
      </c>
      <c r="F259" s="16">
        <v>137321</v>
      </c>
    </row>
    <row r="260" spans="1:6" ht="15" hidden="1">
      <c r="A260" s="21" t="s">
        <v>36</v>
      </c>
      <c r="B260" s="16">
        <v>54</v>
      </c>
      <c r="C260" s="22">
        <v>3113.24</v>
      </c>
      <c r="D260" s="16">
        <f t="shared" si="17"/>
        <v>57652.59259259259</v>
      </c>
      <c r="E260" s="16">
        <v>30558</v>
      </c>
      <c r="F260" s="16">
        <v>102029</v>
      </c>
    </row>
    <row r="261" spans="1:6" ht="15" hidden="1">
      <c r="A261" s="21" t="s">
        <v>35</v>
      </c>
      <c r="B261" s="16">
        <v>60</v>
      </c>
      <c r="C261" s="22">
        <v>4394.01</v>
      </c>
      <c r="D261" s="16">
        <f t="shared" si="17"/>
        <v>73233.5</v>
      </c>
      <c r="E261" s="16">
        <v>30558</v>
      </c>
      <c r="F261" s="16">
        <v>133229</v>
      </c>
    </row>
    <row r="262" spans="1:6" ht="15" hidden="1">
      <c r="A262" s="21" t="s">
        <v>37</v>
      </c>
      <c r="B262" s="16">
        <v>53</v>
      </c>
      <c r="C262" s="22">
        <v>3849.78</v>
      </c>
      <c r="D262" s="16">
        <f t="shared" si="17"/>
        <v>72637.35849056604</v>
      </c>
      <c r="E262" s="16">
        <v>30558</v>
      </c>
      <c r="F262" s="16">
        <v>132638</v>
      </c>
    </row>
    <row r="263" spans="1:6" ht="15" hidden="1">
      <c r="A263" s="21" t="s">
        <v>38</v>
      </c>
      <c r="B263" s="16">
        <v>62.6</v>
      </c>
      <c r="C263" s="22">
        <v>4718.56</v>
      </c>
      <c r="D263" s="16">
        <f t="shared" si="17"/>
        <v>75376.35782747604</v>
      </c>
      <c r="E263" s="16">
        <v>30558</v>
      </c>
      <c r="F263" s="16">
        <v>151492</v>
      </c>
    </row>
    <row r="264" spans="1:6" ht="15" hidden="1">
      <c r="A264" s="21" t="s">
        <v>39</v>
      </c>
      <c r="B264" s="16">
        <v>63</v>
      </c>
      <c r="C264" s="22">
        <v>4742.65</v>
      </c>
      <c r="D264" s="16">
        <f t="shared" si="17"/>
        <v>75280.15873015871</v>
      </c>
      <c r="E264" s="16">
        <v>30558</v>
      </c>
      <c r="F264" s="16">
        <v>144364</v>
      </c>
    </row>
    <row r="265" spans="1:6" ht="15" hidden="1">
      <c r="A265" s="21" t="s">
        <v>40</v>
      </c>
      <c r="B265" s="16">
        <v>65</v>
      </c>
      <c r="C265" s="22">
        <v>4227.4</v>
      </c>
      <c r="D265" s="16">
        <f t="shared" si="17"/>
        <v>65036.92307692307</v>
      </c>
      <c r="E265" s="16">
        <v>30558</v>
      </c>
      <c r="F265" s="16">
        <v>135737</v>
      </c>
    </row>
    <row r="266" spans="1:6" ht="15" hidden="1">
      <c r="A266" s="21" t="s">
        <v>41</v>
      </c>
      <c r="B266" s="16">
        <v>58</v>
      </c>
      <c r="C266" s="22">
        <v>3222.19</v>
      </c>
      <c r="D266" s="16">
        <f t="shared" si="17"/>
        <v>55555</v>
      </c>
      <c r="E266" s="16">
        <v>30558</v>
      </c>
      <c r="F266" s="16">
        <v>151586</v>
      </c>
    </row>
    <row r="267" spans="1:6" ht="15" hidden="1">
      <c r="A267" s="21" t="s">
        <v>42</v>
      </c>
      <c r="B267" s="16">
        <v>77.75</v>
      </c>
      <c r="C267" s="22">
        <v>4370.21</v>
      </c>
      <c r="D267" s="16">
        <f t="shared" si="17"/>
        <v>56208.48874598071</v>
      </c>
      <c r="E267" s="16">
        <v>30558</v>
      </c>
      <c r="F267" s="16">
        <v>136103</v>
      </c>
    </row>
    <row r="268" spans="1:6" ht="15" hidden="1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1034.55</v>
      </c>
      <c r="C269" s="45">
        <f>SUM(C271:C285)</f>
        <v>89615.59999999999</v>
      </c>
      <c r="D269" s="46">
        <f>C269/B269*1000</f>
        <v>86622.78285244793</v>
      </c>
      <c r="E269" s="46">
        <v>33613.8</v>
      </c>
      <c r="F269" s="46">
        <v>284527</v>
      </c>
    </row>
    <row r="270" spans="1:6" ht="15" hidden="1">
      <c r="A270" s="76" t="s">
        <v>22</v>
      </c>
      <c r="B270" s="77"/>
      <c r="C270" s="77"/>
      <c r="D270" s="77"/>
      <c r="E270" s="77"/>
      <c r="F270" s="78"/>
    </row>
    <row r="271" spans="1:6" ht="15" hidden="1">
      <c r="A271" s="21" t="s">
        <v>34</v>
      </c>
      <c r="B271" s="16">
        <v>199</v>
      </c>
      <c r="C271" s="22">
        <v>17587.16</v>
      </c>
      <c r="D271" s="16">
        <f>C271/B271*1000</f>
        <v>88377.68844221106</v>
      </c>
      <c r="E271" s="16">
        <v>33613.8</v>
      </c>
      <c r="F271" s="16">
        <v>254271</v>
      </c>
    </row>
    <row r="272" spans="1:6" ht="15" hidden="1">
      <c r="A272" s="21" t="s">
        <v>49</v>
      </c>
      <c r="B272" s="16">
        <v>60.5</v>
      </c>
      <c r="C272" s="22">
        <v>5057.81</v>
      </c>
      <c r="D272" s="16">
        <f aca="true" t="shared" si="18" ref="D272:D285">C272/B272*1000</f>
        <v>83600.16528925621</v>
      </c>
      <c r="E272" s="16">
        <v>33613.8</v>
      </c>
      <c r="F272" s="16">
        <v>291446</v>
      </c>
    </row>
    <row r="273" spans="1:6" ht="15" hidden="1">
      <c r="A273" s="21" t="s">
        <v>50</v>
      </c>
      <c r="B273" s="16">
        <v>44</v>
      </c>
      <c r="C273" s="22">
        <v>4066.86</v>
      </c>
      <c r="D273" s="16">
        <f t="shared" si="18"/>
        <v>92428.63636363637</v>
      </c>
      <c r="E273" s="16">
        <v>33613.8</v>
      </c>
      <c r="F273" s="16">
        <v>247153</v>
      </c>
    </row>
    <row r="274" spans="1:6" ht="15" hidden="1">
      <c r="A274" s="21" t="s">
        <v>51</v>
      </c>
      <c r="B274" s="16">
        <v>66</v>
      </c>
      <c r="C274" s="22">
        <v>4963.11</v>
      </c>
      <c r="D274" s="16">
        <f t="shared" si="18"/>
        <v>75198.63636363635</v>
      </c>
      <c r="E274" s="16">
        <v>33613.8</v>
      </c>
      <c r="F274" s="16">
        <v>284527</v>
      </c>
    </row>
    <row r="275" spans="1:6" ht="15" hidden="1">
      <c r="A275" s="21" t="s">
        <v>52</v>
      </c>
      <c r="B275" s="16">
        <v>60</v>
      </c>
      <c r="C275" s="22">
        <v>5516.6</v>
      </c>
      <c r="D275" s="16">
        <f t="shared" si="18"/>
        <v>91943.33333333334</v>
      </c>
      <c r="E275" s="16">
        <v>33613.8</v>
      </c>
      <c r="F275" s="16">
        <v>211887</v>
      </c>
    </row>
    <row r="276" spans="1:6" ht="15" hidden="1">
      <c r="A276" s="21" t="s">
        <v>53</v>
      </c>
      <c r="B276" s="16">
        <v>67</v>
      </c>
      <c r="C276" s="22">
        <v>5559.95</v>
      </c>
      <c r="D276" s="16">
        <f t="shared" si="18"/>
        <v>82984.32835820895</v>
      </c>
      <c r="E276" s="16">
        <v>33613.8</v>
      </c>
      <c r="F276" s="16">
        <v>209825</v>
      </c>
    </row>
    <row r="277" spans="1:6" ht="15" hidden="1">
      <c r="A277" s="21" t="s">
        <v>54</v>
      </c>
      <c r="B277" s="16">
        <v>44</v>
      </c>
      <c r="C277" s="22">
        <v>3169.43</v>
      </c>
      <c r="D277" s="16">
        <f t="shared" si="18"/>
        <v>72032.5</v>
      </c>
      <c r="E277" s="16">
        <v>33613.8</v>
      </c>
      <c r="F277" s="16">
        <v>273586</v>
      </c>
    </row>
    <row r="278" spans="1:6" ht="15" hidden="1">
      <c r="A278" s="21" t="s">
        <v>36</v>
      </c>
      <c r="B278" s="16">
        <v>54</v>
      </c>
      <c r="C278" s="22">
        <v>4285.32</v>
      </c>
      <c r="D278" s="16">
        <f t="shared" si="18"/>
        <v>79357.77777777777</v>
      </c>
      <c r="E278" s="16">
        <v>33613.8</v>
      </c>
      <c r="F278" s="16">
        <v>198361</v>
      </c>
    </row>
    <row r="279" spans="1:6" ht="15" hidden="1">
      <c r="A279" s="21" t="s">
        <v>35</v>
      </c>
      <c r="B279" s="16">
        <v>60</v>
      </c>
      <c r="C279" s="22">
        <v>4683.79</v>
      </c>
      <c r="D279" s="16">
        <f t="shared" si="18"/>
        <v>78063.16666666666</v>
      </c>
      <c r="E279" s="16">
        <v>33613.8</v>
      </c>
      <c r="F279" s="16">
        <v>134333</v>
      </c>
    </row>
    <row r="280" spans="1:6" ht="15" hidden="1">
      <c r="A280" s="21" t="s">
        <v>37</v>
      </c>
      <c r="B280" s="16">
        <v>53</v>
      </c>
      <c r="C280" s="22">
        <v>4802.63</v>
      </c>
      <c r="D280" s="16">
        <f t="shared" si="18"/>
        <v>90615.6603773585</v>
      </c>
      <c r="E280" s="16">
        <v>33613.8</v>
      </c>
      <c r="F280" s="16">
        <v>259308</v>
      </c>
    </row>
    <row r="281" spans="1:6" s="5" customFormat="1" ht="15" hidden="1">
      <c r="A281" s="21" t="s">
        <v>38</v>
      </c>
      <c r="B281" s="16">
        <v>62.3</v>
      </c>
      <c r="C281" s="22">
        <v>7245.52</v>
      </c>
      <c r="D281" s="16">
        <f t="shared" si="18"/>
        <v>116300.48154093098</v>
      </c>
      <c r="E281" s="16">
        <v>33613.8</v>
      </c>
      <c r="F281" s="16">
        <v>241248</v>
      </c>
    </row>
    <row r="282" spans="1:6" ht="15" hidden="1">
      <c r="A282" s="21" t="s">
        <v>39</v>
      </c>
      <c r="B282" s="16">
        <v>63</v>
      </c>
      <c r="C282" s="22">
        <v>6977.48</v>
      </c>
      <c r="D282" s="16">
        <f t="shared" si="18"/>
        <v>110753.6507936508</v>
      </c>
      <c r="E282" s="16">
        <v>33613.8</v>
      </c>
      <c r="F282" s="16">
        <v>170140</v>
      </c>
    </row>
    <row r="283" spans="1:6" ht="15" hidden="1">
      <c r="A283" s="21" t="s">
        <v>40</v>
      </c>
      <c r="B283" s="16">
        <v>65</v>
      </c>
      <c r="C283" s="22">
        <v>5786.02</v>
      </c>
      <c r="D283" s="16">
        <f t="shared" si="18"/>
        <v>89015.69230769231</v>
      </c>
      <c r="E283" s="16">
        <v>33613.8</v>
      </c>
      <c r="F283" s="16">
        <v>149546</v>
      </c>
    </row>
    <row r="284" spans="1:6" ht="15" hidden="1">
      <c r="A284" s="21" t="s">
        <v>41</v>
      </c>
      <c r="B284" s="16">
        <v>58</v>
      </c>
      <c r="C284" s="22">
        <v>4381.48</v>
      </c>
      <c r="D284" s="16">
        <f t="shared" si="18"/>
        <v>75542.75862068965</v>
      </c>
      <c r="E284" s="16">
        <v>33613.8</v>
      </c>
      <c r="F284" s="16">
        <v>245719</v>
      </c>
    </row>
    <row r="285" spans="1:6" ht="15" hidden="1">
      <c r="A285" s="21" t="s">
        <v>42</v>
      </c>
      <c r="B285" s="16">
        <v>78.75</v>
      </c>
      <c r="C285" s="22">
        <v>5532.44</v>
      </c>
      <c r="D285" s="16">
        <f t="shared" si="18"/>
        <v>70253.20634920633</v>
      </c>
      <c r="E285" s="16">
        <v>33613.8</v>
      </c>
      <c r="F285" s="16">
        <v>120898</v>
      </c>
    </row>
    <row r="286" spans="1:6" ht="12.75" customHeight="1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1021.35</v>
      </c>
      <c r="C287" s="41">
        <f>SUM(C289:C303)</f>
        <v>75678.01000000001</v>
      </c>
      <c r="D287" s="38">
        <f>C287/B287*1000</f>
        <v>74096.05913741617</v>
      </c>
      <c r="E287" s="38">
        <v>33613.8</v>
      </c>
      <c r="F287" s="38">
        <v>282065</v>
      </c>
    </row>
    <row r="288" spans="1:6" ht="15" hidden="1">
      <c r="A288" s="76"/>
      <c r="B288" s="77"/>
      <c r="C288" s="77"/>
      <c r="D288" s="77"/>
      <c r="E288" s="77"/>
      <c r="F288" s="78"/>
    </row>
    <row r="289" spans="1:6" ht="15" hidden="1">
      <c r="A289" s="21" t="s">
        <v>34</v>
      </c>
      <c r="B289" s="16">
        <v>195</v>
      </c>
      <c r="C289" s="22">
        <v>15291.52</v>
      </c>
      <c r="D289" s="16">
        <f>C289/B289*1000</f>
        <v>78418.05128205128</v>
      </c>
      <c r="E289" s="16">
        <v>33613.8</v>
      </c>
      <c r="F289" s="16">
        <v>192346</v>
      </c>
    </row>
    <row r="290" spans="1:6" ht="15" hidden="1">
      <c r="A290" s="21" t="s">
        <v>49</v>
      </c>
      <c r="B290" s="16">
        <v>58.5</v>
      </c>
      <c r="C290" s="22">
        <v>4487.73</v>
      </c>
      <c r="D290" s="16">
        <f aca="true" t="shared" si="19" ref="D290:D303">C290/B290*1000</f>
        <v>76713.33333333333</v>
      </c>
      <c r="E290" s="16">
        <v>33613.8</v>
      </c>
      <c r="F290" s="16">
        <v>282065</v>
      </c>
    </row>
    <row r="291" spans="1:6" ht="15" hidden="1">
      <c r="A291" s="21" t="s">
        <v>50</v>
      </c>
      <c r="B291" s="16">
        <v>42</v>
      </c>
      <c r="C291" s="22">
        <v>3586.36</v>
      </c>
      <c r="D291" s="16">
        <f t="shared" si="19"/>
        <v>85389.5238095238</v>
      </c>
      <c r="E291" s="16">
        <v>33613.8</v>
      </c>
      <c r="F291" s="16">
        <v>176963</v>
      </c>
    </row>
    <row r="292" spans="1:6" ht="15" hidden="1">
      <c r="A292" s="21" t="s">
        <v>51</v>
      </c>
      <c r="B292" s="16">
        <v>66</v>
      </c>
      <c r="C292" s="22">
        <v>4138.23</v>
      </c>
      <c r="D292" s="16">
        <f t="shared" si="19"/>
        <v>62700.454545454544</v>
      </c>
      <c r="E292" s="16">
        <v>33613.8</v>
      </c>
      <c r="F292" s="16">
        <v>147201</v>
      </c>
    </row>
    <row r="293" spans="1:6" ht="15" hidden="1">
      <c r="A293" s="21" t="s">
        <v>52</v>
      </c>
      <c r="B293" s="16">
        <v>60</v>
      </c>
      <c r="C293" s="22">
        <v>4601.76</v>
      </c>
      <c r="D293" s="16">
        <f t="shared" si="19"/>
        <v>76696</v>
      </c>
      <c r="E293" s="16">
        <v>33613.8</v>
      </c>
      <c r="F293" s="16">
        <v>200905</v>
      </c>
    </row>
    <row r="294" spans="1:6" ht="15" hidden="1">
      <c r="A294" s="21" t="s">
        <v>53</v>
      </c>
      <c r="B294" s="16">
        <v>67</v>
      </c>
      <c r="C294" s="22">
        <v>5394.69</v>
      </c>
      <c r="D294" s="16">
        <f t="shared" si="19"/>
        <v>80517.76119402985</v>
      </c>
      <c r="E294" s="16">
        <v>33613.8</v>
      </c>
      <c r="F294" s="16">
        <v>187143</v>
      </c>
    </row>
    <row r="295" spans="1:6" ht="15" hidden="1">
      <c r="A295" s="21" t="s">
        <v>54</v>
      </c>
      <c r="B295" s="16">
        <v>44</v>
      </c>
      <c r="C295" s="22">
        <v>3519.28</v>
      </c>
      <c r="D295" s="16">
        <f t="shared" si="19"/>
        <v>79983.63636363637</v>
      </c>
      <c r="E295" s="16">
        <v>33613.8</v>
      </c>
      <c r="F295" s="16">
        <v>186233</v>
      </c>
    </row>
    <row r="296" spans="1:6" ht="15" hidden="1">
      <c r="A296" s="21" t="s">
        <v>36</v>
      </c>
      <c r="B296" s="16">
        <v>52.5</v>
      </c>
      <c r="C296" s="22">
        <v>3509.47</v>
      </c>
      <c r="D296" s="16">
        <f t="shared" si="19"/>
        <v>66847.04761904762</v>
      </c>
      <c r="E296" s="16">
        <v>33613.8</v>
      </c>
      <c r="F296" s="16">
        <v>134231</v>
      </c>
    </row>
    <row r="297" spans="1:6" ht="15" hidden="1">
      <c r="A297" s="21" t="s">
        <v>35</v>
      </c>
      <c r="B297" s="16">
        <v>60</v>
      </c>
      <c r="C297" s="22">
        <v>4234.22</v>
      </c>
      <c r="D297" s="16">
        <f t="shared" si="19"/>
        <v>70570.33333333334</v>
      </c>
      <c r="E297" s="16">
        <v>33613.8</v>
      </c>
      <c r="F297" s="16">
        <v>229217</v>
      </c>
    </row>
    <row r="298" spans="1:6" ht="15" hidden="1">
      <c r="A298" s="21" t="s">
        <v>37</v>
      </c>
      <c r="B298" s="16">
        <v>52</v>
      </c>
      <c r="C298" s="22">
        <v>4367.66</v>
      </c>
      <c r="D298" s="16">
        <f t="shared" si="19"/>
        <v>83993.46153846153</v>
      </c>
      <c r="E298" s="16">
        <v>33613.8</v>
      </c>
      <c r="F298" s="16">
        <v>222532</v>
      </c>
    </row>
    <row r="299" spans="1:6" ht="15" hidden="1">
      <c r="A299" s="21" t="s">
        <v>38</v>
      </c>
      <c r="B299" s="16">
        <v>60.6</v>
      </c>
      <c r="C299" s="22">
        <v>5066.42</v>
      </c>
      <c r="D299" s="16">
        <f t="shared" si="19"/>
        <v>83604.2904290429</v>
      </c>
      <c r="E299" s="16">
        <v>33613.8</v>
      </c>
      <c r="F299" s="16">
        <v>162993</v>
      </c>
    </row>
    <row r="300" spans="1:6" ht="15" hidden="1">
      <c r="A300" s="21" t="s">
        <v>39</v>
      </c>
      <c r="B300" s="16">
        <v>62</v>
      </c>
      <c r="C300" s="22">
        <v>4680.22</v>
      </c>
      <c r="D300" s="16">
        <f t="shared" si="19"/>
        <v>75487.41935483871</v>
      </c>
      <c r="E300" s="16">
        <v>33613.8</v>
      </c>
      <c r="F300" s="16">
        <v>177248</v>
      </c>
    </row>
    <row r="301" spans="1:6" ht="15" hidden="1">
      <c r="A301" s="21" t="s">
        <v>40</v>
      </c>
      <c r="B301" s="16">
        <v>65</v>
      </c>
      <c r="C301" s="22">
        <v>4163.16</v>
      </c>
      <c r="D301" s="16">
        <f t="shared" si="19"/>
        <v>64048.61538461539</v>
      </c>
      <c r="E301" s="16">
        <v>33613.8</v>
      </c>
      <c r="F301" s="16">
        <v>126426</v>
      </c>
    </row>
    <row r="302" spans="1:6" ht="15" hidden="1">
      <c r="A302" s="21" t="s">
        <v>41</v>
      </c>
      <c r="B302" s="16">
        <v>58</v>
      </c>
      <c r="C302" s="22">
        <v>3968.86</v>
      </c>
      <c r="D302" s="16">
        <f t="shared" si="19"/>
        <v>68428.62068965517</v>
      </c>
      <c r="E302" s="16">
        <v>33613.8</v>
      </c>
      <c r="F302" s="16">
        <v>149353</v>
      </c>
    </row>
    <row r="303" spans="1:6" ht="15" hidden="1">
      <c r="A303" s="21" t="s">
        <v>42</v>
      </c>
      <c r="B303" s="16">
        <v>78.75</v>
      </c>
      <c r="C303" s="22">
        <v>4668.43</v>
      </c>
      <c r="D303" s="16">
        <f t="shared" si="19"/>
        <v>59281.6507936508</v>
      </c>
      <c r="E303" s="16">
        <v>33613.8</v>
      </c>
      <c r="F303" s="16">
        <v>182058</v>
      </c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1032.45</v>
      </c>
      <c r="C305" s="51">
        <f>SUM(C307:C321)</f>
        <v>64541.02999999999</v>
      </c>
      <c r="D305" s="48">
        <f>C305/B305*1000</f>
        <v>62512.4993946438</v>
      </c>
      <c r="E305" s="48">
        <v>33613.8</v>
      </c>
      <c r="F305" s="48">
        <v>292428</v>
      </c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>
        <v>196</v>
      </c>
      <c r="C307" s="22">
        <v>13250.61</v>
      </c>
      <c r="D307" s="16">
        <f>C307/B307*1000</f>
        <v>67605.1530612245</v>
      </c>
      <c r="E307" s="61">
        <v>33613.8</v>
      </c>
      <c r="F307" s="61">
        <v>235156</v>
      </c>
    </row>
    <row r="308" spans="1:6" ht="15.75" hidden="1">
      <c r="A308" s="21" t="s">
        <v>49</v>
      </c>
      <c r="B308" s="16">
        <v>60.5</v>
      </c>
      <c r="C308" s="22">
        <v>3290.25</v>
      </c>
      <c r="D308" s="16">
        <f aca="true" t="shared" si="20" ref="D308:D321">C308/B308*1000</f>
        <v>54384.29752066116</v>
      </c>
      <c r="E308" s="61">
        <v>33613.8</v>
      </c>
      <c r="F308" s="53">
        <v>167674</v>
      </c>
    </row>
    <row r="309" spans="1:6" ht="15.75" hidden="1">
      <c r="A309" s="21" t="s">
        <v>50</v>
      </c>
      <c r="B309" s="16">
        <v>43</v>
      </c>
      <c r="C309" s="22">
        <v>3017.11</v>
      </c>
      <c r="D309" s="16">
        <f t="shared" si="20"/>
        <v>70165.34883720931</v>
      </c>
      <c r="E309" s="61">
        <v>33613.8</v>
      </c>
      <c r="F309" s="53">
        <v>130187</v>
      </c>
    </row>
    <row r="310" spans="1:6" ht="15.75" hidden="1">
      <c r="A310" s="21" t="s">
        <v>51</v>
      </c>
      <c r="B310" s="16">
        <v>66</v>
      </c>
      <c r="C310" s="22">
        <v>3382.71</v>
      </c>
      <c r="D310" s="16">
        <f t="shared" si="20"/>
        <v>51253.181818181816</v>
      </c>
      <c r="E310" s="61">
        <v>33613.8</v>
      </c>
      <c r="F310" s="53">
        <v>173876</v>
      </c>
    </row>
    <row r="311" spans="1:6" ht="15.75" hidden="1">
      <c r="A311" s="21" t="s">
        <v>52</v>
      </c>
      <c r="B311" s="16">
        <v>62</v>
      </c>
      <c r="C311" s="22">
        <v>3810.34</v>
      </c>
      <c r="D311" s="16">
        <f t="shared" si="20"/>
        <v>61457.09677419355</v>
      </c>
      <c r="E311" s="61">
        <v>33613.8</v>
      </c>
      <c r="F311" s="53">
        <v>199493</v>
      </c>
    </row>
    <row r="312" spans="1:6" ht="15.75" hidden="1">
      <c r="A312" s="21" t="s">
        <v>53</v>
      </c>
      <c r="B312" s="16">
        <v>67</v>
      </c>
      <c r="C312" s="22">
        <v>4276.78</v>
      </c>
      <c r="D312" s="16">
        <f t="shared" si="20"/>
        <v>63832.53731343283</v>
      </c>
      <c r="E312" s="61">
        <v>33613.8</v>
      </c>
      <c r="F312" s="63">
        <v>124463</v>
      </c>
    </row>
    <row r="313" spans="1:6" ht="15.75" hidden="1">
      <c r="A313" s="21" t="s">
        <v>54</v>
      </c>
      <c r="B313" s="16">
        <v>49</v>
      </c>
      <c r="C313" s="22">
        <v>3281.61</v>
      </c>
      <c r="D313" s="16">
        <f t="shared" si="20"/>
        <v>66971.63265306123</v>
      </c>
      <c r="E313" s="61">
        <v>33613.8</v>
      </c>
      <c r="F313" s="53">
        <v>218298</v>
      </c>
    </row>
    <row r="314" spans="1:6" ht="15.75" hidden="1">
      <c r="A314" s="21" t="s">
        <v>36</v>
      </c>
      <c r="B314" s="16">
        <v>50</v>
      </c>
      <c r="C314" s="22">
        <v>3139.06</v>
      </c>
      <c r="D314" s="16">
        <f t="shared" si="20"/>
        <v>62781.2</v>
      </c>
      <c r="E314" s="61">
        <v>33613.8</v>
      </c>
      <c r="F314" s="53">
        <v>165169</v>
      </c>
    </row>
    <row r="315" spans="1:6" ht="15.75" hidden="1">
      <c r="A315" s="21" t="s">
        <v>35</v>
      </c>
      <c r="B315" s="16">
        <v>60</v>
      </c>
      <c r="C315" s="22">
        <v>3471.85</v>
      </c>
      <c r="D315" s="16">
        <f t="shared" si="20"/>
        <v>57864.166666666664</v>
      </c>
      <c r="E315" s="61">
        <v>33613.8</v>
      </c>
      <c r="F315" s="53">
        <v>150793</v>
      </c>
    </row>
    <row r="316" spans="1:6" ht="15.75" hidden="1">
      <c r="A316" s="21" t="s">
        <v>37</v>
      </c>
      <c r="B316" s="16">
        <v>51</v>
      </c>
      <c r="C316" s="22">
        <v>3597.02</v>
      </c>
      <c r="D316" s="16">
        <f t="shared" si="20"/>
        <v>70529.80392156863</v>
      </c>
      <c r="E316" s="61">
        <v>33613.8</v>
      </c>
      <c r="F316" s="53">
        <v>231280</v>
      </c>
    </row>
    <row r="317" spans="1:6" ht="15.75" hidden="1">
      <c r="A317" s="21" t="s">
        <v>38</v>
      </c>
      <c r="B317" s="16">
        <v>61</v>
      </c>
      <c r="C317" s="22">
        <v>4341.53</v>
      </c>
      <c r="D317" s="16">
        <f t="shared" si="20"/>
        <v>71172.62295081967</v>
      </c>
      <c r="E317" s="61">
        <v>33613.8</v>
      </c>
      <c r="F317" s="53">
        <v>136120</v>
      </c>
    </row>
    <row r="318" spans="1:6" ht="15.75" hidden="1">
      <c r="A318" s="21" t="s">
        <v>39</v>
      </c>
      <c r="B318" s="16">
        <v>62</v>
      </c>
      <c r="C318" s="22">
        <v>3467.16</v>
      </c>
      <c r="D318" s="16">
        <f t="shared" si="20"/>
        <v>55921.93548387097</v>
      </c>
      <c r="E318" s="61">
        <v>33613.8</v>
      </c>
      <c r="F318" s="53">
        <v>186864</v>
      </c>
    </row>
    <row r="319" spans="1:6" ht="15.75" hidden="1">
      <c r="A319" s="21" t="s">
        <v>40</v>
      </c>
      <c r="B319" s="16">
        <v>69</v>
      </c>
      <c r="C319" s="22">
        <v>4615.05</v>
      </c>
      <c r="D319" s="16">
        <f t="shared" si="20"/>
        <v>66884.78260869566</v>
      </c>
      <c r="E319" s="61">
        <v>33613.8</v>
      </c>
      <c r="F319" s="53">
        <v>144575</v>
      </c>
    </row>
    <row r="320" spans="1:6" ht="15.75" hidden="1">
      <c r="A320" s="21" t="s">
        <v>41</v>
      </c>
      <c r="B320" s="16">
        <v>58</v>
      </c>
      <c r="C320" s="22">
        <v>3506.69</v>
      </c>
      <c r="D320" s="16">
        <f t="shared" si="20"/>
        <v>60460.1724137931</v>
      </c>
      <c r="E320" s="61">
        <v>33613.8</v>
      </c>
      <c r="F320" s="64">
        <v>292428</v>
      </c>
    </row>
    <row r="321" spans="1:6" ht="15.75" hidden="1">
      <c r="A321" s="21" t="s">
        <v>42</v>
      </c>
      <c r="B321" s="16">
        <v>77.95</v>
      </c>
      <c r="C321" s="22">
        <v>4093.26</v>
      </c>
      <c r="D321" s="16">
        <f t="shared" si="20"/>
        <v>52511.35343168698</v>
      </c>
      <c r="E321" s="61">
        <v>33613.8</v>
      </c>
      <c r="F321" s="53">
        <v>111269</v>
      </c>
    </row>
    <row r="322" spans="1:6" ht="15" hidden="1">
      <c r="A322" s="21"/>
      <c r="B322" s="13"/>
      <c r="C322" s="16"/>
      <c r="D322" s="16"/>
      <c r="E322" s="16"/>
      <c r="F322" s="16"/>
    </row>
    <row r="323" spans="1:6" ht="15">
      <c r="A323" s="37" t="s">
        <v>11</v>
      </c>
      <c r="B323" s="38">
        <f>SUM(B325:B339)</f>
        <v>1031.8</v>
      </c>
      <c r="C323" s="41">
        <f>SUM(C325:C339)</f>
        <v>60513.67</v>
      </c>
      <c r="D323" s="38">
        <f>C323/B323*1000</f>
        <v>58648.64314789687</v>
      </c>
      <c r="E323" s="38">
        <v>33613.8</v>
      </c>
      <c r="F323" s="38">
        <v>343648</v>
      </c>
    </row>
    <row r="324" spans="1:6" ht="15">
      <c r="A324" s="21" t="s">
        <v>22</v>
      </c>
      <c r="B324" s="16"/>
      <c r="C324" s="16"/>
      <c r="D324" s="16"/>
      <c r="E324" s="16"/>
      <c r="F324" s="16"/>
    </row>
    <row r="325" spans="1:6" ht="15">
      <c r="A325" s="21" t="s">
        <v>34</v>
      </c>
      <c r="B325" s="16">
        <v>193</v>
      </c>
      <c r="C325" s="22">
        <v>13025.96</v>
      </c>
      <c r="D325" s="16">
        <f>C325/B325*1000</f>
        <v>67492.0207253886</v>
      </c>
      <c r="E325" s="16">
        <v>33613.8</v>
      </c>
      <c r="F325" s="52">
        <v>217297</v>
      </c>
    </row>
    <row r="326" spans="1:6" ht="15">
      <c r="A326" s="21" t="s">
        <v>49</v>
      </c>
      <c r="B326" s="16">
        <v>61.5</v>
      </c>
      <c r="C326" s="22">
        <v>3459.14</v>
      </c>
      <c r="D326" s="16">
        <f aca="true" t="shared" si="21" ref="D326:D339">C326/B326*1000</f>
        <v>56246.17886178861</v>
      </c>
      <c r="E326" s="16">
        <v>33613.8</v>
      </c>
      <c r="F326" s="53">
        <v>183203</v>
      </c>
    </row>
    <row r="327" spans="1:6" ht="15">
      <c r="A327" s="21" t="s">
        <v>50</v>
      </c>
      <c r="B327" s="16">
        <v>41</v>
      </c>
      <c r="C327" s="22">
        <v>2638.95</v>
      </c>
      <c r="D327" s="16">
        <f t="shared" si="21"/>
        <v>64364.63414634146</v>
      </c>
      <c r="E327" s="16">
        <v>33613.8</v>
      </c>
      <c r="F327" s="53">
        <v>195645</v>
      </c>
    </row>
    <row r="328" spans="1:6" ht="15">
      <c r="A328" s="21" t="s">
        <v>51</v>
      </c>
      <c r="B328" s="16">
        <v>65</v>
      </c>
      <c r="C328" s="22">
        <v>3502.9</v>
      </c>
      <c r="D328" s="16">
        <f t="shared" si="21"/>
        <v>53890.76923076923</v>
      </c>
      <c r="E328" s="16">
        <v>33613.8</v>
      </c>
      <c r="F328" s="53">
        <v>243871</v>
      </c>
    </row>
    <row r="329" spans="1:6" ht="15">
      <c r="A329" s="21" t="s">
        <v>52</v>
      </c>
      <c r="B329" s="16">
        <v>65</v>
      </c>
      <c r="C329" s="22">
        <v>3121.84</v>
      </c>
      <c r="D329" s="16">
        <f t="shared" si="21"/>
        <v>48028.307692307695</v>
      </c>
      <c r="E329" s="16">
        <v>33613.8</v>
      </c>
      <c r="F329" s="53">
        <v>157000</v>
      </c>
    </row>
    <row r="330" spans="1:6" ht="15">
      <c r="A330" s="21" t="s">
        <v>53</v>
      </c>
      <c r="B330" s="16">
        <v>70</v>
      </c>
      <c r="C330" s="22">
        <v>4194.69</v>
      </c>
      <c r="D330" s="16">
        <f t="shared" si="21"/>
        <v>59924.142857142855</v>
      </c>
      <c r="E330" s="16">
        <v>33613.8</v>
      </c>
      <c r="F330" s="53">
        <v>134557</v>
      </c>
    </row>
    <row r="331" spans="1:6" ht="15">
      <c r="A331" s="21" t="s">
        <v>54</v>
      </c>
      <c r="B331" s="16">
        <v>49</v>
      </c>
      <c r="C331" s="22">
        <v>2152.29</v>
      </c>
      <c r="D331" s="16">
        <f t="shared" si="21"/>
        <v>43924.28571428572</v>
      </c>
      <c r="E331" s="16">
        <v>33613.8</v>
      </c>
      <c r="F331" s="53">
        <v>257079</v>
      </c>
    </row>
    <row r="332" spans="1:6" ht="15">
      <c r="A332" s="21" t="s">
        <v>36</v>
      </c>
      <c r="B332" s="16">
        <v>50</v>
      </c>
      <c r="C332" s="22">
        <v>2715.99</v>
      </c>
      <c r="D332" s="16">
        <f t="shared" si="21"/>
        <v>54319.799999999996</v>
      </c>
      <c r="E332" s="16">
        <v>33613.8</v>
      </c>
      <c r="F332" s="53">
        <v>154411</v>
      </c>
    </row>
    <row r="333" spans="1:6" ht="15">
      <c r="A333" s="21" t="s">
        <v>35</v>
      </c>
      <c r="B333" s="16">
        <v>59</v>
      </c>
      <c r="C333" s="22">
        <v>3241.99</v>
      </c>
      <c r="D333" s="16">
        <f t="shared" si="21"/>
        <v>54948.983050847455</v>
      </c>
      <c r="E333" s="16">
        <v>33613.8</v>
      </c>
      <c r="F333" s="53">
        <v>178624</v>
      </c>
    </row>
    <row r="334" spans="1:6" ht="15">
      <c r="A334" s="21" t="s">
        <v>37</v>
      </c>
      <c r="B334" s="16">
        <v>51</v>
      </c>
      <c r="C334" s="22">
        <v>2716.59</v>
      </c>
      <c r="D334" s="16">
        <f t="shared" si="21"/>
        <v>53266.4705882353</v>
      </c>
      <c r="E334" s="16">
        <v>33613.8</v>
      </c>
      <c r="F334" s="53">
        <v>149272</v>
      </c>
    </row>
    <row r="335" spans="1:6" ht="15">
      <c r="A335" s="21" t="s">
        <v>38</v>
      </c>
      <c r="B335" s="16">
        <v>64.5</v>
      </c>
      <c r="C335" s="22">
        <v>5160.59</v>
      </c>
      <c r="D335" s="16">
        <f t="shared" si="21"/>
        <v>80009.1472868217</v>
      </c>
      <c r="E335" s="16">
        <v>33613.8</v>
      </c>
      <c r="F335" s="59">
        <v>182249</v>
      </c>
    </row>
    <row r="336" spans="1:6" ht="15">
      <c r="A336" s="21" t="s">
        <v>39</v>
      </c>
      <c r="B336" s="16">
        <v>62</v>
      </c>
      <c r="C336" s="22">
        <v>4082.19</v>
      </c>
      <c r="D336" s="16">
        <f t="shared" si="21"/>
        <v>65841.7741935484</v>
      </c>
      <c r="E336" s="16">
        <v>33613.8</v>
      </c>
      <c r="F336" s="53">
        <v>160907</v>
      </c>
    </row>
    <row r="337" spans="1:6" ht="15">
      <c r="A337" s="21" t="s">
        <v>40</v>
      </c>
      <c r="B337" s="16">
        <v>68</v>
      </c>
      <c r="C337" s="22">
        <v>3628.33</v>
      </c>
      <c r="D337" s="16">
        <f t="shared" si="21"/>
        <v>53357.79411764706</v>
      </c>
      <c r="E337" s="16">
        <v>33613.8</v>
      </c>
      <c r="F337" s="53">
        <v>151278</v>
      </c>
    </row>
    <row r="338" spans="1:6" ht="15">
      <c r="A338" s="21" t="s">
        <v>41</v>
      </c>
      <c r="B338" s="16">
        <v>58</v>
      </c>
      <c r="C338" s="22">
        <v>2808.19</v>
      </c>
      <c r="D338" s="16">
        <f t="shared" si="21"/>
        <v>48417.06896551725</v>
      </c>
      <c r="E338" s="16">
        <v>33613.8</v>
      </c>
      <c r="F338" s="66">
        <v>214754</v>
      </c>
    </row>
    <row r="339" spans="1:6" ht="15">
      <c r="A339" s="21" t="s">
        <v>42</v>
      </c>
      <c r="B339" s="16">
        <v>74.8</v>
      </c>
      <c r="C339" s="22">
        <v>4064.03</v>
      </c>
      <c r="D339" s="16">
        <f t="shared" si="21"/>
        <v>54331.95187165776</v>
      </c>
      <c r="E339" s="16">
        <v>33613.8</v>
      </c>
      <c r="F339" s="53">
        <v>343648</v>
      </c>
    </row>
    <row r="340" spans="1:6" ht="15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49</v>
      </c>
      <c r="B344" s="16"/>
      <c r="C344" s="22"/>
      <c r="D344" s="16" t="e">
        <f aca="true" t="shared" si="22" ref="D344:D357">C344/B344*1000</f>
        <v>#DIV/0!</v>
      </c>
      <c r="E344" s="52"/>
      <c r="F344" s="53"/>
    </row>
    <row r="345" spans="1:6" ht="15" hidden="1">
      <c r="A345" s="21" t="s">
        <v>50</v>
      </c>
      <c r="B345" s="16"/>
      <c r="C345" s="22"/>
      <c r="D345" s="16" t="e">
        <f t="shared" si="22"/>
        <v>#DIV/0!</v>
      </c>
      <c r="E345" s="52"/>
      <c r="F345" s="53"/>
    </row>
    <row r="346" spans="1:6" ht="15" hidden="1">
      <c r="A346" s="21" t="s">
        <v>51</v>
      </c>
      <c r="B346" s="16"/>
      <c r="C346" s="22"/>
      <c r="D346" s="16" t="e">
        <f t="shared" si="22"/>
        <v>#DIV/0!</v>
      </c>
      <c r="E346" s="52"/>
      <c r="F346" s="53"/>
    </row>
    <row r="347" spans="1:6" ht="15" hidden="1">
      <c r="A347" s="21" t="s">
        <v>52</v>
      </c>
      <c r="B347" s="16"/>
      <c r="C347" s="22"/>
      <c r="D347" s="16" t="e">
        <f t="shared" si="22"/>
        <v>#DIV/0!</v>
      </c>
      <c r="E347" s="52"/>
      <c r="F347" s="53"/>
    </row>
    <row r="348" spans="1:6" ht="15" hidden="1">
      <c r="A348" s="21" t="s">
        <v>55</v>
      </c>
      <c r="B348" s="16"/>
      <c r="C348" s="22"/>
      <c r="D348" s="16" t="e">
        <f t="shared" si="22"/>
        <v>#DIV/0!</v>
      </c>
      <c r="E348" s="52"/>
      <c r="F348" s="58"/>
    </row>
    <row r="349" spans="1:6" ht="15" hidden="1">
      <c r="A349" s="21" t="s">
        <v>54</v>
      </c>
      <c r="B349" s="16"/>
      <c r="C349" s="22"/>
      <c r="D349" s="16" t="e">
        <f t="shared" si="22"/>
        <v>#DIV/0!</v>
      </c>
      <c r="E349" s="52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2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2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2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52"/>
      <c r="F353" s="59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2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2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52"/>
      <c r="F356" s="60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2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49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50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51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52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53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54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49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50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51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52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53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54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75" t="s">
        <v>15</v>
      </c>
      <c r="B395" s="75"/>
      <c r="C395" s="75"/>
      <c r="D395" s="75"/>
      <c r="E395" s="75"/>
      <c r="F395" s="75"/>
    </row>
    <row r="396" spans="1:6" ht="15" hidden="1" outlineLevel="2">
      <c r="A396" s="37" t="s">
        <v>3</v>
      </c>
      <c r="B396" s="38">
        <f>SUM(B398:B400)</f>
        <v>87.9</v>
      </c>
      <c r="C396" s="39">
        <f>SUM(C398:C400)</f>
        <v>4636.1900000000005</v>
      </c>
      <c r="D396" s="38">
        <f>C396/B396*1000</f>
        <v>52743.91353811149</v>
      </c>
      <c r="E396" s="38">
        <v>30558</v>
      </c>
      <c r="F396" s="38">
        <v>142523</v>
      </c>
    </row>
    <row r="397" spans="1:6" ht="15" hidden="1" outlineLevel="2">
      <c r="A397" s="70" t="s">
        <v>22</v>
      </c>
      <c r="B397" s="71"/>
      <c r="C397" s="71"/>
      <c r="D397" s="71"/>
      <c r="E397" s="71"/>
      <c r="F397" s="72"/>
    </row>
    <row r="398" spans="1:6" ht="15" hidden="1" outlineLevel="2">
      <c r="A398" s="6" t="s">
        <v>56</v>
      </c>
      <c r="B398" s="16">
        <v>33.4</v>
      </c>
      <c r="C398" s="14">
        <v>1862.47</v>
      </c>
      <c r="D398" s="3">
        <f>C398/B398*1000</f>
        <v>55762.5748502994</v>
      </c>
      <c r="E398" s="16">
        <v>30558</v>
      </c>
      <c r="F398" s="3">
        <v>47181</v>
      </c>
    </row>
    <row r="399" spans="1:6" ht="15" hidden="1" outlineLevel="2">
      <c r="A399" s="6" t="s">
        <v>57</v>
      </c>
      <c r="B399" s="16">
        <v>39.5</v>
      </c>
      <c r="C399" s="14">
        <v>1573.41</v>
      </c>
      <c r="D399" s="3">
        <f>C399/B399*1000</f>
        <v>39833.16455696202</v>
      </c>
      <c r="E399" s="16">
        <v>30558</v>
      </c>
      <c r="F399" s="3">
        <v>73545</v>
      </c>
    </row>
    <row r="400" spans="1:6" ht="15" hidden="1" outlineLevel="2">
      <c r="A400" s="6" t="s">
        <v>48</v>
      </c>
      <c r="B400" s="16">
        <v>15</v>
      </c>
      <c r="C400" s="14">
        <v>1200.31</v>
      </c>
      <c r="D400" s="3">
        <f>C400/B400*1000</f>
        <v>80020.66666666666</v>
      </c>
      <c r="E400" s="16">
        <v>30558</v>
      </c>
      <c r="F400" s="3">
        <v>142523</v>
      </c>
    </row>
    <row r="401" spans="1:6" ht="15" hidden="1" outlineLevel="2">
      <c r="A401" s="37" t="s">
        <v>4</v>
      </c>
      <c r="B401" s="38">
        <f>SUM(B403:B405)</f>
        <v>88.9</v>
      </c>
      <c r="C401" s="39">
        <f>SUM(C403:C405)</f>
        <v>4547.084</v>
      </c>
      <c r="D401" s="38">
        <f>C401/B401*1000</f>
        <v>51148.301462317206</v>
      </c>
      <c r="E401" s="38">
        <v>30558</v>
      </c>
      <c r="F401" s="38">
        <v>113025</v>
      </c>
    </row>
    <row r="402" spans="1:6" ht="15" hidden="1" outlineLevel="2">
      <c r="A402" s="70" t="s">
        <v>22</v>
      </c>
      <c r="B402" s="71"/>
      <c r="C402" s="71"/>
      <c r="D402" s="71"/>
      <c r="E402" s="71"/>
      <c r="F402" s="72"/>
    </row>
    <row r="403" spans="1:6" ht="15" hidden="1" outlineLevel="2">
      <c r="A403" s="6" t="s">
        <v>56</v>
      </c>
      <c r="B403" s="16">
        <v>35.4</v>
      </c>
      <c r="C403" s="14">
        <v>1965.12</v>
      </c>
      <c r="D403" s="3">
        <f>C403/B403*1000</f>
        <v>55511.864406779656</v>
      </c>
      <c r="E403" s="16">
        <v>30558</v>
      </c>
      <c r="F403" s="3">
        <v>90490</v>
      </c>
    </row>
    <row r="404" spans="1:6" ht="15" hidden="1" outlineLevel="2">
      <c r="A404" s="6" t="s">
        <v>57</v>
      </c>
      <c r="B404" s="16">
        <v>39.5</v>
      </c>
      <c r="C404" s="14">
        <v>1671.79</v>
      </c>
      <c r="D404" s="3">
        <f>C404/B404*1000</f>
        <v>42323.79746835443</v>
      </c>
      <c r="E404" s="16">
        <v>30558</v>
      </c>
      <c r="F404" s="3">
        <v>46132</v>
      </c>
    </row>
    <row r="405" spans="1:6" ht="15" hidden="1" outlineLevel="2">
      <c r="A405" s="6" t="s">
        <v>48</v>
      </c>
      <c r="B405" s="16">
        <v>14</v>
      </c>
      <c r="C405" s="14">
        <v>910.174</v>
      </c>
      <c r="D405" s="3">
        <f>C405/B405*1000</f>
        <v>65012.42857142857</v>
      </c>
      <c r="E405" s="16">
        <v>30558</v>
      </c>
      <c r="F405" s="53">
        <v>113025</v>
      </c>
    </row>
    <row r="406" spans="1:6" ht="15" hidden="1" outlineLevel="1">
      <c r="A406" s="37" t="s">
        <v>5</v>
      </c>
      <c r="B406" s="38">
        <f>SUM(B408:B410)</f>
        <v>86.9</v>
      </c>
      <c r="C406" s="39">
        <f>SUM(C408:C410)</f>
        <v>4910.33</v>
      </c>
      <c r="D406" s="38">
        <f>C406/B406*1000</f>
        <v>56505.52359033371</v>
      </c>
      <c r="E406" s="38">
        <v>30558</v>
      </c>
      <c r="F406" s="38">
        <v>150378</v>
      </c>
    </row>
    <row r="407" spans="1:6" ht="15" customHeight="1" hidden="1">
      <c r="A407" s="70" t="s">
        <v>22</v>
      </c>
      <c r="B407" s="71"/>
      <c r="C407" s="71"/>
      <c r="D407" s="71"/>
      <c r="E407" s="71"/>
      <c r="F407" s="72"/>
    </row>
    <row r="408" spans="1:6" s="5" customFormat="1" ht="15" hidden="1">
      <c r="A408" s="6" t="s">
        <v>56</v>
      </c>
      <c r="B408" s="16">
        <v>34.4</v>
      </c>
      <c r="C408" s="14">
        <v>2189.02</v>
      </c>
      <c r="D408" s="3">
        <f>C408/B408*1000</f>
        <v>63634.3023255814</v>
      </c>
      <c r="E408" s="16">
        <v>30558</v>
      </c>
      <c r="F408" s="3">
        <v>150378</v>
      </c>
    </row>
    <row r="409" spans="1:6" ht="15" hidden="1">
      <c r="A409" s="6" t="s">
        <v>57</v>
      </c>
      <c r="B409" s="16">
        <v>39.5</v>
      </c>
      <c r="C409" s="14">
        <v>1841.96</v>
      </c>
      <c r="D409" s="3">
        <f>C409/B409*1000</f>
        <v>46631.898734177215</v>
      </c>
      <c r="E409" s="16">
        <v>30558</v>
      </c>
      <c r="F409" s="3">
        <v>85851</v>
      </c>
    </row>
    <row r="410" spans="1:6" ht="15" hidden="1">
      <c r="A410" s="6" t="s">
        <v>48</v>
      </c>
      <c r="B410" s="16">
        <v>13</v>
      </c>
      <c r="C410" s="14">
        <v>879.35</v>
      </c>
      <c r="D410" s="3">
        <f>C410/B410*1000</f>
        <v>67642.3076923077</v>
      </c>
      <c r="E410" s="16">
        <v>30558</v>
      </c>
      <c r="F410" s="53">
        <v>94639</v>
      </c>
    </row>
    <row r="411" spans="1:6" ht="15" hidden="1">
      <c r="A411" s="37" t="s">
        <v>6</v>
      </c>
      <c r="B411" s="38">
        <f>SUM(B413:B415)</f>
        <v>87.4</v>
      </c>
      <c r="C411" s="39">
        <f>SUM(C413:C415)</f>
        <v>4749.2300000000005</v>
      </c>
      <c r="D411" s="38">
        <f>C411/B411*1000</f>
        <v>54339.01601830664</v>
      </c>
      <c r="E411" s="38">
        <v>30558</v>
      </c>
      <c r="F411" s="38">
        <v>102804</v>
      </c>
    </row>
    <row r="412" spans="1:6" ht="15" hidden="1">
      <c r="A412" s="70" t="s">
        <v>22</v>
      </c>
      <c r="B412" s="71"/>
      <c r="C412" s="71"/>
      <c r="D412" s="71"/>
      <c r="E412" s="71"/>
      <c r="F412" s="72"/>
    </row>
    <row r="413" spans="1:6" s="5" customFormat="1" ht="15" hidden="1">
      <c r="A413" s="6" t="s">
        <v>56</v>
      </c>
      <c r="B413" s="16">
        <v>34.9</v>
      </c>
      <c r="C413" s="14">
        <v>1939.24</v>
      </c>
      <c r="D413" s="3">
        <f>C413/B413*1000</f>
        <v>55565.61604584527</v>
      </c>
      <c r="E413" s="16">
        <v>30558</v>
      </c>
      <c r="F413" s="3">
        <v>82478</v>
      </c>
    </row>
    <row r="414" spans="1:6" ht="15" hidden="1">
      <c r="A414" s="6" t="s">
        <v>57</v>
      </c>
      <c r="B414" s="16">
        <v>39.5</v>
      </c>
      <c r="C414" s="14">
        <v>1873.31</v>
      </c>
      <c r="D414" s="3">
        <f>C414/B414*1000</f>
        <v>47425.56962025316</v>
      </c>
      <c r="E414" s="16">
        <v>30558</v>
      </c>
      <c r="F414" s="3">
        <v>83917</v>
      </c>
    </row>
    <row r="415" spans="1:6" ht="15" hidden="1">
      <c r="A415" s="6" t="s">
        <v>48</v>
      </c>
      <c r="B415" s="16">
        <v>13</v>
      </c>
      <c r="C415" s="14">
        <v>936.68</v>
      </c>
      <c r="D415" s="3">
        <f>C415/B415*1000</f>
        <v>72052.30769230769</v>
      </c>
      <c r="E415" s="16">
        <v>30558</v>
      </c>
      <c r="F415" s="3">
        <v>102804</v>
      </c>
    </row>
    <row r="416" spans="1:6" ht="15" hidden="1">
      <c r="A416" s="37" t="s">
        <v>7</v>
      </c>
      <c r="B416" s="38">
        <f>SUM(B418:B420)</f>
        <v>78.80000000000001</v>
      </c>
      <c r="C416" s="39">
        <f>SUM(C418:C420)</f>
        <v>4682.96</v>
      </c>
      <c r="D416" s="38">
        <f>C416/B416*1000</f>
        <v>59428.426395939074</v>
      </c>
      <c r="E416" s="38">
        <v>30558</v>
      </c>
      <c r="F416" s="38">
        <v>195135</v>
      </c>
    </row>
    <row r="417" spans="1:6" ht="15" hidden="1">
      <c r="A417" s="70" t="s">
        <v>22</v>
      </c>
      <c r="B417" s="71"/>
      <c r="C417" s="71"/>
      <c r="D417" s="71"/>
      <c r="E417" s="71"/>
      <c r="F417" s="72"/>
    </row>
    <row r="418" spans="1:6" s="5" customFormat="1" ht="15" hidden="1">
      <c r="A418" s="6" t="s">
        <v>56</v>
      </c>
      <c r="B418" s="16">
        <v>24.6</v>
      </c>
      <c r="C418" s="14">
        <v>1694.84</v>
      </c>
      <c r="D418" s="3">
        <f>C418/B418*1000</f>
        <v>68895.93495934959</v>
      </c>
      <c r="E418" s="16">
        <v>30558</v>
      </c>
      <c r="F418" s="3">
        <v>195135</v>
      </c>
    </row>
    <row r="419" spans="1:6" ht="15" hidden="1">
      <c r="A419" s="6" t="s">
        <v>57</v>
      </c>
      <c r="B419" s="16">
        <v>41.2</v>
      </c>
      <c r="C419" s="14">
        <v>2032.8</v>
      </c>
      <c r="D419" s="3">
        <f>C419/B419*1000</f>
        <v>49339.805825242714</v>
      </c>
      <c r="E419" s="16">
        <v>30558</v>
      </c>
      <c r="F419" s="3">
        <v>155087</v>
      </c>
    </row>
    <row r="420" spans="1:6" ht="15" hidden="1">
      <c r="A420" s="6" t="s">
        <v>48</v>
      </c>
      <c r="B420" s="16">
        <v>13</v>
      </c>
      <c r="C420" s="14">
        <v>955.32</v>
      </c>
      <c r="D420" s="3">
        <f>C420/B420*1000</f>
        <v>73486.15384615386</v>
      </c>
      <c r="E420" s="16">
        <v>30558</v>
      </c>
      <c r="F420" s="3">
        <v>100545</v>
      </c>
    </row>
    <row r="421" spans="1:6" ht="15" hidden="1">
      <c r="A421" s="37" t="s">
        <v>8</v>
      </c>
      <c r="B421" s="38">
        <f>SUM(B423:B425)</f>
        <v>95.2</v>
      </c>
      <c r="C421" s="39">
        <f>SUM(C423:C425)</f>
        <v>5905.57</v>
      </c>
      <c r="D421" s="38">
        <f>C421/B421*1000</f>
        <v>62033.298319327725</v>
      </c>
      <c r="E421" s="38">
        <v>33613.8</v>
      </c>
      <c r="F421" s="38">
        <v>148841</v>
      </c>
    </row>
    <row r="422" spans="1:6" ht="15" hidden="1">
      <c r="A422" s="70"/>
      <c r="B422" s="71"/>
      <c r="C422" s="71"/>
      <c r="D422" s="71"/>
      <c r="E422" s="71"/>
      <c r="F422" s="72"/>
    </row>
    <row r="423" spans="1:6" s="5" customFormat="1" ht="15" hidden="1">
      <c r="A423" s="6" t="s">
        <v>56</v>
      </c>
      <c r="B423" s="16">
        <v>32.5</v>
      </c>
      <c r="C423" s="14">
        <v>2342.88</v>
      </c>
      <c r="D423" s="3">
        <f>C423/B423*1000</f>
        <v>72088.61538461539</v>
      </c>
      <c r="E423" s="16">
        <v>33613.8</v>
      </c>
      <c r="F423" s="12">
        <v>148841</v>
      </c>
    </row>
    <row r="424" spans="1:6" ht="15" hidden="1">
      <c r="A424" s="6" t="s">
        <v>57</v>
      </c>
      <c r="B424" s="16">
        <v>49.7</v>
      </c>
      <c r="C424" s="14">
        <v>2422.54</v>
      </c>
      <c r="D424" s="3">
        <f>C424/B424*1000</f>
        <v>48743.25955734406</v>
      </c>
      <c r="E424" s="16">
        <v>33613.8</v>
      </c>
      <c r="F424" s="3">
        <v>92797</v>
      </c>
    </row>
    <row r="425" spans="1:6" ht="15" hidden="1">
      <c r="A425" s="6" t="s">
        <v>48</v>
      </c>
      <c r="B425" s="16">
        <v>13</v>
      </c>
      <c r="C425" s="14">
        <v>1140.15</v>
      </c>
      <c r="D425" s="3">
        <f>C425/B425*1000</f>
        <v>87703.84615384616</v>
      </c>
      <c r="E425" s="16">
        <v>33613.8</v>
      </c>
      <c r="F425" s="3">
        <v>132604</v>
      </c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96.2</v>
      </c>
      <c r="C427" s="39">
        <f>SUM(C429:C431)</f>
        <v>7389.12</v>
      </c>
      <c r="D427" s="38">
        <f>C427/B427*1000</f>
        <v>76809.97920997921</v>
      </c>
      <c r="E427" s="38">
        <v>33613.8</v>
      </c>
      <c r="F427" s="38">
        <v>162983</v>
      </c>
    </row>
    <row r="428" spans="1:6" s="5" customFormat="1" ht="15" hidden="1">
      <c r="A428" s="70" t="s">
        <v>22</v>
      </c>
      <c r="B428" s="71"/>
      <c r="C428" s="71"/>
      <c r="D428" s="71"/>
      <c r="E428" s="71"/>
      <c r="F428" s="72"/>
    </row>
    <row r="429" spans="1:6" ht="15" hidden="1">
      <c r="A429" s="6" t="s">
        <v>56</v>
      </c>
      <c r="B429" s="16">
        <v>34</v>
      </c>
      <c r="C429" s="14">
        <v>3649.94</v>
      </c>
      <c r="D429" s="3">
        <f>C429/B429*1000</f>
        <v>107351.17647058824</v>
      </c>
      <c r="E429" s="16">
        <v>33613.8</v>
      </c>
      <c r="F429" s="12">
        <v>128100</v>
      </c>
    </row>
    <row r="430" spans="1:6" ht="15" hidden="1">
      <c r="A430" s="6" t="s">
        <v>57</v>
      </c>
      <c r="B430" s="16">
        <v>49.2</v>
      </c>
      <c r="C430" s="14">
        <v>2631.93</v>
      </c>
      <c r="D430" s="3">
        <f>C430/B430*1000</f>
        <v>53494.51219512194</v>
      </c>
      <c r="E430" s="16">
        <v>33613.8</v>
      </c>
      <c r="F430" s="3">
        <v>101794</v>
      </c>
    </row>
    <row r="431" spans="1:6" ht="18" customHeight="1" hidden="1">
      <c r="A431" s="6" t="s">
        <v>48</v>
      </c>
      <c r="B431" s="16">
        <v>13</v>
      </c>
      <c r="C431" s="14">
        <v>1107.25</v>
      </c>
      <c r="D431" s="3">
        <f>C431/B431*1000</f>
        <v>85173.07692307692</v>
      </c>
      <c r="E431" s="16">
        <v>33613.8</v>
      </c>
      <c r="F431" s="3">
        <v>162983</v>
      </c>
    </row>
    <row r="432" spans="1:6" ht="15" hidden="1">
      <c r="A432" s="47" t="s">
        <v>10</v>
      </c>
      <c r="B432" s="48">
        <f>SUM(B434:B436)</f>
        <v>95.8</v>
      </c>
      <c r="C432" s="49">
        <f>SUM(C434:C436)</f>
        <v>5086.41</v>
      </c>
      <c r="D432" s="48">
        <f>C432/B432*1000</f>
        <v>53094.05010438413</v>
      </c>
      <c r="E432" s="48">
        <v>33613.8</v>
      </c>
      <c r="F432" s="48">
        <v>134500</v>
      </c>
    </row>
    <row r="433" spans="1:6" s="5" customFormat="1" ht="15" hidden="1">
      <c r="A433" s="70" t="s">
        <v>22</v>
      </c>
      <c r="B433" s="71"/>
      <c r="C433" s="71"/>
      <c r="D433" s="71"/>
      <c r="E433" s="71"/>
      <c r="F433" s="72"/>
    </row>
    <row r="434" spans="1:6" ht="15" hidden="1">
      <c r="A434" s="6" t="s">
        <v>56</v>
      </c>
      <c r="B434" s="16">
        <v>35.5</v>
      </c>
      <c r="C434" s="14">
        <v>687.9</v>
      </c>
      <c r="D434" s="3">
        <f>C434/B434*1000</f>
        <v>19377.46478873239</v>
      </c>
      <c r="E434" s="16">
        <v>33613.8</v>
      </c>
      <c r="F434" s="52">
        <v>70863</v>
      </c>
    </row>
    <row r="435" spans="1:6" ht="15" hidden="1">
      <c r="A435" s="6" t="s">
        <v>57</v>
      </c>
      <c r="B435" s="16">
        <v>47.3</v>
      </c>
      <c r="C435" s="14">
        <v>2662.38</v>
      </c>
      <c r="D435" s="3">
        <f>C435/B435*1000</f>
        <v>56287.10359408034</v>
      </c>
      <c r="E435" s="16">
        <v>33613.8</v>
      </c>
      <c r="F435" s="53">
        <v>115500</v>
      </c>
    </row>
    <row r="436" spans="1:6" ht="15" hidden="1">
      <c r="A436" s="6" t="s">
        <v>48</v>
      </c>
      <c r="B436" s="16">
        <v>13</v>
      </c>
      <c r="C436" s="14">
        <v>1736.13</v>
      </c>
      <c r="D436" s="3">
        <f>C436/B436*1000</f>
        <v>133548.46153846153</v>
      </c>
      <c r="E436" s="16">
        <v>33613.8</v>
      </c>
      <c r="F436" s="53">
        <v>134500</v>
      </c>
    </row>
    <row r="437" spans="1:6" ht="15">
      <c r="A437" s="37" t="s">
        <v>11</v>
      </c>
      <c r="B437" s="38">
        <f>SUM(B439:B441)</f>
        <v>90.8</v>
      </c>
      <c r="C437" s="38">
        <f>SUM(C439:C441)</f>
        <v>6616.929999999999</v>
      </c>
      <c r="D437" s="38">
        <f>C437/B437*1000</f>
        <v>72873.67841409691</v>
      </c>
      <c r="E437" s="38">
        <v>33613.8</v>
      </c>
      <c r="F437" s="38">
        <v>131160</v>
      </c>
    </row>
    <row r="438" spans="1:6" ht="15">
      <c r="A438" s="70" t="s">
        <v>22</v>
      </c>
      <c r="B438" s="71"/>
      <c r="C438" s="71"/>
      <c r="D438" s="71"/>
      <c r="E438" s="71"/>
      <c r="F438" s="72"/>
    </row>
    <row r="439" spans="1:6" ht="15">
      <c r="A439" s="6" t="s">
        <v>56</v>
      </c>
      <c r="B439" s="16">
        <v>35.5</v>
      </c>
      <c r="C439" s="14">
        <v>2307.85</v>
      </c>
      <c r="D439" s="3">
        <f>C439/B439*1000</f>
        <v>65009.859154929574</v>
      </c>
      <c r="E439" s="53">
        <v>33613.8</v>
      </c>
      <c r="F439" s="53">
        <v>129941</v>
      </c>
    </row>
    <row r="440" spans="1:6" ht="15">
      <c r="A440" s="6" t="s">
        <v>57</v>
      </c>
      <c r="B440" s="16">
        <v>43.3</v>
      </c>
      <c r="C440" s="14">
        <v>3070.55</v>
      </c>
      <c r="D440" s="3">
        <f>C440/B440*1000</f>
        <v>70913.3949191686</v>
      </c>
      <c r="E440" s="53">
        <v>33613.8</v>
      </c>
      <c r="F440" s="53">
        <v>116256</v>
      </c>
    </row>
    <row r="441" spans="1:6" ht="15">
      <c r="A441" s="6" t="s">
        <v>48</v>
      </c>
      <c r="B441" s="16">
        <v>12</v>
      </c>
      <c r="C441" s="14">
        <v>1238.53</v>
      </c>
      <c r="D441" s="3">
        <f>C441/B441*1000</f>
        <v>103210.83333333333</v>
      </c>
      <c r="E441" s="53">
        <v>33613.8</v>
      </c>
      <c r="F441" s="3">
        <v>131160</v>
      </c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56</v>
      </c>
      <c r="B444" s="16"/>
      <c r="C444" s="14"/>
      <c r="D444" s="3" t="e">
        <f>C444/B444*1000</f>
        <v>#DIV/0!</v>
      </c>
      <c r="E444" s="53"/>
      <c r="F444" s="53"/>
    </row>
    <row r="445" spans="1:6" ht="15" hidden="1">
      <c r="A445" s="6" t="s">
        <v>57</v>
      </c>
      <c r="B445" s="16"/>
      <c r="C445" s="14"/>
      <c r="D445" s="3" t="e">
        <f>C445/B445*1000</f>
        <v>#DIV/0!</v>
      </c>
      <c r="E445" s="53"/>
      <c r="F445" s="53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3"/>
      <c r="F446" s="53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56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57</v>
      </c>
      <c r="B451" s="16"/>
      <c r="C451" s="14"/>
      <c r="D451" s="3" t="e">
        <f>C451/B451*1000</f>
        <v>#DIV/0!</v>
      </c>
      <c r="E451" s="16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16"/>
      <c r="F452" s="53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56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57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16"/>
      <c r="F458" s="53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75" t="s">
        <v>45</v>
      </c>
      <c r="B460" s="75"/>
      <c r="C460" s="75"/>
      <c r="D460" s="75"/>
      <c r="E460" s="75"/>
      <c r="F460" s="75"/>
    </row>
    <row r="461" spans="1:6" ht="15" hidden="1" outlineLevel="1">
      <c r="A461" s="37" t="s">
        <v>43</v>
      </c>
      <c r="B461" s="38">
        <f>SUM(B463:B463)</f>
        <v>125</v>
      </c>
      <c r="C461" s="39">
        <f>SUM(C463:C463)</f>
        <v>3827.97</v>
      </c>
      <c r="D461" s="38">
        <f>C461/B461*1000</f>
        <v>30623.76</v>
      </c>
      <c r="E461" s="38">
        <v>30558</v>
      </c>
      <c r="F461" s="38">
        <v>80377</v>
      </c>
    </row>
    <row r="462" spans="1:6" ht="15" hidden="1" outlineLevel="1">
      <c r="A462" s="70" t="s">
        <v>22</v>
      </c>
      <c r="B462" s="71"/>
      <c r="C462" s="71"/>
      <c r="D462" s="71"/>
      <c r="E462" s="71"/>
      <c r="F462" s="72"/>
    </row>
    <row r="463" spans="1:6" ht="45" hidden="1" outlineLevel="1">
      <c r="A463" s="6" t="s">
        <v>46</v>
      </c>
      <c r="B463" s="16">
        <v>125</v>
      </c>
      <c r="C463" s="14">
        <v>3827.97</v>
      </c>
      <c r="D463" s="3">
        <f>C463/B463*1000</f>
        <v>30623.76</v>
      </c>
      <c r="E463" s="16">
        <v>30558</v>
      </c>
      <c r="F463" s="3">
        <v>80377</v>
      </c>
    </row>
    <row r="464" spans="1:6" ht="15" hidden="1" outlineLevel="1">
      <c r="A464" s="37" t="s">
        <v>4</v>
      </c>
      <c r="B464" s="38">
        <f>SUM(B466:B466)</f>
        <v>126</v>
      </c>
      <c r="C464" s="39">
        <f>SUM(C466:C466)</f>
        <v>3736.68</v>
      </c>
      <c r="D464" s="38">
        <f>C464/B464*1000</f>
        <v>29656.190476190473</v>
      </c>
      <c r="E464" s="38">
        <v>30558</v>
      </c>
      <c r="F464" s="38">
        <v>80377</v>
      </c>
    </row>
    <row r="465" spans="1:6" ht="15" hidden="1" outlineLevel="1">
      <c r="A465" s="70" t="s">
        <v>22</v>
      </c>
      <c r="B465" s="71"/>
      <c r="C465" s="71"/>
      <c r="D465" s="71"/>
      <c r="E465" s="71"/>
      <c r="F465" s="72"/>
    </row>
    <row r="466" spans="1:6" ht="45" hidden="1" outlineLevel="2">
      <c r="A466" s="6" t="s">
        <v>46</v>
      </c>
      <c r="B466" s="16">
        <v>126</v>
      </c>
      <c r="C466" s="14">
        <v>3736.68</v>
      </c>
      <c r="D466" s="3">
        <f>C466/B466*1000</f>
        <v>29656.190476190473</v>
      </c>
      <c r="E466" s="16">
        <v>30558</v>
      </c>
      <c r="F466" s="3">
        <v>80377</v>
      </c>
    </row>
    <row r="467" spans="1:6" ht="15" hidden="1" outlineLevel="2">
      <c r="A467" s="37" t="s">
        <v>5</v>
      </c>
      <c r="B467" s="38">
        <f>SUM(B469:B469)</f>
        <v>125</v>
      </c>
      <c r="C467" s="39">
        <f>SUM(C469:C469)</f>
        <v>3954.4</v>
      </c>
      <c r="D467" s="38">
        <f>C467/B467*1000</f>
        <v>31635.2</v>
      </c>
      <c r="E467" s="39">
        <v>30558</v>
      </c>
      <c r="F467" s="39">
        <v>80377</v>
      </c>
    </row>
    <row r="468" spans="1:6" ht="15" hidden="1" outlineLevel="2">
      <c r="A468" s="70" t="s">
        <v>22</v>
      </c>
      <c r="B468" s="71"/>
      <c r="C468" s="71"/>
      <c r="D468" s="71"/>
      <c r="E468" s="71"/>
      <c r="F468" s="72"/>
    </row>
    <row r="469" spans="1:6" ht="45" hidden="1" outlineLevel="2">
      <c r="A469" s="6" t="s">
        <v>46</v>
      </c>
      <c r="B469" s="16">
        <v>125</v>
      </c>
      <c r="C469" s="14">
        <v>3954.4</v>
      </c>
      <c r="D469" s="3">
        <f>C469/B469*1000</f>
        <v>31635.2</v>
      </c>
      <c r="E469" s="16">
        <v>30558</v>
      </c>
      <c r="F469" s="3">
        <v>80377</v>
      </c>
    </row>
    <row r="470" spans="1:6" ht="15" hidden="1" outlineLevel="2">
      <c r="A470" s="37" t="s">
        <v>6</v>
      </c>
      <c r="B470" s="38">
        <f>SUM(B472:B472)</f>
        <v>125</v>
      </c>
      <c r="C470" s="39">
        <f>SUM(C472:C472)</f>
        <v>3937.63</v>
      </c>
      <c r="D470" s="38">
        <f>C470/B470*1000</f>
        <v>31501.04</v>
      </c>
      <c r="E470" s="38">
        <v>30558</v>
      </c>
      <c r="F470" s="38">
        <v>80377</v>
      </c>
    </row>
    <row r="471" spans="1:6" ht="15" hidden="1" outlineLevel="1">
      <c r="A471" s="70" t="s">
        <v>22</v>
      </c>
      <c r="B471" s="71"/>
      <c r="C471" s="71"/>
      <c r="D471" s="71"/>
      <c r="E471" s="71"/>
      <c r="F471" s="72"/>
    </row>
    <row r="472" spans="1:6" ht="45" hidden="1">
      <c r="A472" s="6" t="s">
        <v>46</v>
      </c>
      <c r="B472" s="16">
        <v>125</v>
      </c>
      <c r="C472" s="14">
        <v>3937.63</v>
      </c>
      <c r="D472" s="3">
        <f>C472/B472*1000</f>
        <v>31501.04</v>
      </c>
      <c r="E472" s="16">
        <v>30558</v>
      </c>
      <c r="F472" s="3">
        <v>80377</v>
      </c>
    </row>
    <row r="473" spans="1:6" s="5" customFormat="1" ht="14.25" hidden="1">
      <c r="A473" s="37" t="s">
        <v>7</v>
      </c>
      <c r="B473" s="38">
        <f>SUM(B475:B475)</f>
        <v>123.75</v>
      </c>
      <c r="C473" s="39">
        <f>SUM(C475:C475)</f>
        <v>4680.16</v>
      </c>
      <c r="D473" s="38">
        <f>C473/B473*1000</f>
        <v>37819.47474747474</v>
      </c>
      <c r="E473" s="38">
        <v>30558</v>
      </c>
      <c r="F473" s="38">
        <v>93754</v>
      </c>
    </row>
    <row r="474" spans="1:6" s="5" customFormat="1" ht="15.75" customHeight="1" hidden="1">
      <c r="A474" s="70" t="s">
        <v>22</v>
      </c>
      <c r="B474" s="71"/>
      <c r="C474" s="71"/>
      <c r="D474" s="71"/>
      <c r="E474" s="71"/>
      <c r="F474" s="72"/>
    </row>
    <row r="475" spans="1:6" s="5" customFormat="1" ht="45" hidden="1">
      <c r="A475" s="6" t="s">
        <v>46</v>
      </c>
      <c r="B475" s="16">
        <v>123.75</v>
      </c>
      <c r="C475" s="14">
        <v>4680.16</v>
      </c>
      <c r="D475" s="3">
        <f>C475/B475*1000</f>
        <v>37819.47474747474</v>
      </c>
      <c r="E475" s="16">
        <v>30558</v>
      </c>
      <c r="F475" s="3">
        <v>93754</v>
      </c>
    </row>
    <row r="476" spans="1:6" s="5" customFormat="1" ht="14.25" hidden="1">
      <c r="A476" s="37" t="s">
        <v>8</v>
      </c>
      <c r="B476" s="38">
        <f>SUM(B478:B478)</f>
        <v>122.75</v>
      </c>
      <c r="C476" s="39">
        <f>SUM(C478:C478)</f>
        <v>4595.67</v>
      </c>
      <c r="D476" s="38">
        <f>C476/B476*1000</f>
        <v>37439.266802444</v>
      </c>
      <c r="E476" s="38">
        <v>33613.8</v>
      </c>
      <c r="F476" s="38">
        <v>167192</v>
      </c>
    </row>
    <row r="477" spans="1:6" s="5" customFormat="1" ht="15" hidden="1">
      <c r="A477" s="70" t="s">
        <v>22</v>
      </c>
      <c r="B477" s="71"/>
      <c r="C477" s="71"/>
      <c r="D477" s="71"/>
      <c r="E477" s="71"/>
      <c r="F477" s="72"/>
    </row>
    <row r="478" spans="1:6" s="5" customFormat="1" ht="45" hidden="1">
      <c r="A478" s="6" t="s">
        <v>46</v>
      </c>
      <c r="B478" s="16">
        <v>122.75</v>
      </c>
      <c r="C478" s="14">
        <v>4595.67</v>
      </c>
      <c r="D478" s="3">
        <f>C478/B478*1000</f>
        <v>37439.266802444</v>
      </c>
      <c r="E478" s="16">
        <v>33613.8</v>
      </c>
      <c r="F478" s="3">
        <v>167192</v>
      </c>
    </row>
    <row r="479" spans="1:6" s="5" customFormat="1" ht="14.25" hidden="1">
      <c r="A479" s="37" t="s">
        <v>9</v>
      </c>
      <c r="B479" s="38">
        <f>SUM(B481:B481)</f>
        <v>121.75</v>
      </c>
      <c r="C479" s="39">
        <f>SUM(C481:C481)</f>
        <v>4826.64</v>
      </c>
      <c r="D479" s="38">
        <f>C479/B479*1000</f>
        <v>39643.86036960986</v>
      </c>
      <c r="E479" s="38">
        <v>33613.8</v>
      </c>
      <c r="F479" s="38">
        <v>105684</v>
      </c>
    </row>
    <row r="480" spans="1:6" s="5" customFormat="1" ht="15" hidden="1">
      <c r="A480" s="70" t="s">
        <v>22</v>
      </c>
      <c r="B480" s="71"/>
      <c r="C480" s="71"/>
      <c r="D480" s="71"/>
      <c r="E480" s="71"/>
      <c r="F480" s="72"/>
    </row>
    <row r="481" spans="1:6" s="5" customFormat="1" ht="45" hidden="1">
      <c r="A481" s="6" t="s">
        <v>46</v>
      </c>
      <c r="B481" s="16">
        <v>121.75</v>
      </c>
      <c r="C481" s="14">
        <v>4826.64</v>
      </c>
      <c r="D481" s="3">
        <f>C481/B481*1000</f>
        <v>39643.86036960986</v>
      </c>
      <c r="E481" s="16">
        <v>33613.8</v>
      </c>
      <c r="F481" s="3">
        <v>105684</v>
      </c>
    </row>
    <row r="482" spans="1:6" s="5" customFormat="1" ht="14.25" hidden="1">
      <c r="A482" s="47" t="s">
        <v>10</v>
      </c>
      <c r="B482" s="48">
        <f>SUM(B484:B484)</f>
        <v>121.75</v>
      </c>
      <c r="C482" s="49">
        <f>SUM(C484:C484)</f>
        <v>4602.96</v>
      </c>
      <c r="D482" s="48">
        <f>C482/B482*1000</f>
        <v>37806.652977412734</v>
      </c>
      <c r="E482" s="48">
        <v>33613.8</v>
      </c>
      <c r="F482" s="48">
        <v>123239</v>
      </c>
    </row>
    <row r="483" spans="1:6" s="5" customFormat="1" ht="15" hidden="1">
      <c r="A483" s="70" t="s">
        <v>22</v>
      </c>
      <c r="B483" s="71"/>
      <c r="C483" s="71"/>
      <c r="D483" s="71"/>
      <c r="E483" s="71"/>
      <c r="F483" s="72"/>
    </row>
    <row r="484" spans="1:6" s="5" customFormat="1" ht="45" hidden="1">
      <c r="A484" s="6" t="s">
        <v>46</v>
      </c>
      <c r="B484" s="16">
        <v>121.75</v>
      </c>
      <c r="C484" s="14">
        <v>4602.96</v>
      </c>
      <c r="D484" s="3">
        <f>C484/B484*1000</f>
        <v>37806.652977412734</v>
      </c>
      <c r="E484" s="16">
        <v>33613.8</v>
      </c>
      <c r="F484" s="16">
        <v>123239</v>
      </c>
    </row>
    <row r="485" spans="1:6" s="5" customFormat="1" ht="14.25">
      <c r="A485" s="37" t="s">
        <v>11</v>
      </c>
      <c r="B485" s="38">
        <f>SUM(B487:B487)</f>
        <v>122.75</v>
      </c>
      <c r="C485" s="39">
        <f>SUM(C487:C487)</f>
        <v>4777.42</v>
      </c>
      <c r="D485" s="38">
        <f>C485/B485*1000</f>
        <v>38919.91853360488</v>
      </c>
      <c r="E485" s="38">
        <v>33613.8</v>
      </c>
      <c r="F485" s="38"/>
    </row>
    <row r="486" spans="1:6" s="5" customFormat="1" ht="15">
      <c r="A486" s="70" t="s">
        <v>22</v>
      </c>
      <c r="B486" s="71"/>
      <c r="C486" s="71"/>
      <c r="D486" s="71"/>
      <c r="E486" s="71"/>
      <c r="F486" s="72"/>
    </row>
    <row r="487" spans="1:6" s="5" customFormat="1" ht="45">
      <c r="A487" s="6" t="s">
        <v>46</v>
      </c>
      <c r="B487" s="16">
        <v>122.75</v>
      </c>
      <c r="C487" s="14">
        <v>4777.42</v>
      </c>
      <c r="D487" s="3">
        <f>C487/B487*1000</f>
        <v>38919.91853360488</v>
      </c>
      <c r="E487" s="36">
        <v>33613.8</v>
      </c>
      <c r="F487" s="36">
        <v>109194</v>
      </c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36"/>
      <c r="F489" s="36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0" t="s">
        <v>22</v>
      </c>
      <c r="B491" s="71"/>
      <c r="C491" s="71"/>
      <c r="D491" s="71"/>
      <c r="E491" s="71"/>
      <c r="F491" s="72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0" t="s">
        <v>22</v>
      </c>
      <c r="B494" s="71"/>
      <c r="C494" s="71"/>
      <c r="D494" s="71"/>
      <c r="E494" s="71"/>
      <c r="F494" s="72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65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2022-06-21T03:57:30Z</cp:lastPrinted>
  <dcterms:created xsi:type="dcterms:W3CDTF">2012-03-06T09:36:29Z</dcterms:created>
  <dcterms:modified xsi:type="dcterms:W3CDTF">2022-10-14T09:49:55Z</dcterms:modified>
  <cp:category/>
  <cp:version/>
  <cp:contentType/>
  <cp:contentStatus/>
</cp:coreProperties>
</file>