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76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Лист1!$2:$3</definedName>
  </definedNames>
  <calcPr calcId="162913"/>
</workbook>
</file>

<file path=xl/calcChain.xml><?xml version="1.0" encoding="utf-8"?>
<calcChain xmlns="http://schemas.openxmlformats.org/spreadsheetml/2006/main">
  <c r="N17" i="1" l="1"/>
  <c r="O17" i="1"/>
  <c r="P17" i="1"/>
  <c r="Q17" i="1"/>
  <c r="R17" i="1"/>
  <c r="N15" i="1"/>
  <c r="O15" i="1"/>
  <c r="P15" i="1"/>
  <c r="Q15" i="1"/>
  <c r="R15" i="1"/>
  <c r="N14" i="1"/>
  <c r="O14" i="1"/>
  <c r="P14" i="1"/>
  <c r="Q14" i="1"/>
  <c r="R14" i="1"/>
  <c r="N12" i="1"/>
  <c r="O12" i="1"/>
  <c r="P12" i="1"/>
  <c r="Q12" i="1"/>
  <c r="R12" i="1"/>
  <c r="N11" i="1"/>
  <c r="O11" i="1"/>
  <c r="P11" i="1"/>
  <c r="Q11" i="1"/>
  <c r="R11" i="1"/>
  <c r="N10" i="1"/>
  <c r="O10" i="1"/>
  <c r="P10" i="1"/>
  <c r="Q10" i="1"/>
  <c r="R10" i="1"/>
  <c r="H19" i="1" l="1"/>
  <c r="I19" i="1"/>
  <c r="J19" i="1"/>
  <c r="K19" i="1"/>
  <c r="G19" i="1"/>
  <c r="L19" i="1" l="1"/>
  <c r="M19" i="1"/>
  <c r="S19" i="1"/>
  <c r="T19" i="1"/>
  <c r="AA19" i="1"/>
  <c r="AB19" i="1"/>
  <c r="AH19" i="1"/>
  <c r="AI19" i="1"/>
  <c r="F4" i="1"/>
  <c r="F19" i="1" s="1"/>
  <c r="E19" i="1"/>
</calcChain>
</file>

<file path=xl/sharedStrings.xml><?xml version="1.0" encoding="utf-8"?>
<sst xmlns="http://schemas.openxmlformats.org/spreadsheetml/2006/main" count="114" uniqueCount="42">
  <si>
    <t>№ п/п</t>
  </si>
  <si>
    <t xml:space="preserve">Категории плательщиков налогов, 
для которых предусмотрены налоговые расходы (налоговые льготы, освобождения
и иные преференции)
</t>
  </si>
  <si>
    <t>за 2020 год</t>
  </si>
  <si>
    <t>Объем налоговых льгот, освобождений и иных преференций (тыс. руб.)</t>
  </si>
  <si>
    <t xml:space="preserve">Наименование налога,
по которому предусматриваются налоговые расходы (налоговые льготы, освобождения
и иные преференции)
</t>
  </si>
  <si>
    <t>Физические лица 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Федерации, а также в отношении объектов налогообложения, кадастровая стоимость каждого из которых превышает 300 миллионов рублей установлена налоговая ставка в размере 0,5%</t>
  </si>
  <si>
    <t>Налог на имущество физических лиц</t>
  </si>
  <si>
    <t>Организации - в отношении земельных участков, занятых муниципальными дорогами общего пользования, а также земельные участки, предоставляемые для строительства таких дорог</t>
  </si>
  <si>
    <t>Дети-инвалиды, инвалиды с детства</t>
  </si>
  <si>
    <t>Инвалиды I и II групп инвалидности</t>
  </si>
  <si>
    <t>Ветераны и инвалиды Великой Отечественной войны, а также инвалиды и ветераны боевых действий</t>
  </si>
  <si>
    <t>Немуниципальные организации (коммерческие и некоммерческие), в том числе социально-ориентированные некоммерческие организации в отношении земельных участков, используемых для оказания населению услуг в социальной сфере на территории Кондинского района</t>
  </si>
  <si>
    <t>Социальные предприниматели, в отношении земельного участка, на котором расположено нежилое помещение, используемое с целью предоставления услуг населению в социальной сфере</t>
  </si>
  <si>
    <t>Земельный налог</t>
  </si>
  <si>
    <t>за 2017 год</t>
  </si>
  <si>
    <t>за 2016 год</t>
  </si>
  <si>
    <t>ИТОГО</t>
  </si>
  <si>
    <t>Целевая категория налоговых расходов</t>
  </si>
  <si>
    <t>Стимулирующие налоговые расходы</t>
  </si>
  <si>
    <t>Технический налоговый расход</t>
  </si>
  <si>
    <t>Социальный налоговый расход</t>
  </si>
  <si>
    <t>Сведения об объеме налогов, задекларированных для уплаты налогоплательщиками в бюджет  Кондинского района, в отношении стимулирующих налоговых расходов, обусловленных льготами по земельному налогу с организаций (тыс. рублей)</t>
  </si>
  <si>
    <t>Базовый объем налогов,задекларированный для уплаты в бюджет Кондинского района в отношении стимулирующих налоговх расходов, обусловленных льготами по земельному налогу с организаций (тыс. руб.)</t>
  </si>
  <si>
    <t>Организации в отношении земельных участков, в границах которых реализуется инвестиционный проект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</t>
  </si>
  <si>
    <t>за 2021 год</t>
  </si>
  <si>
    <t>за 2022 год</t>
  </si>
  <si>
    <t>Общая численность плательщиков (единиц)</t>
  </si>
  <si>
    <t>Численность плательщиков налога, воспользовавшихся правом на получение налоговых льгот, освобождений и иных преференций (единиц)</t>
  </si>
  <si>
    <t>Снижение налоговой ставки по земельному налогу в отношении земельных участков организаций, на которых расположены объекты связи и центры обработки данных, на 0,75 процентных пункта и установление ее в размере 0,75 процентов</t>
  </si>
  <si>
    <t>х</t>
  </si>
  <si>
    <t>Муниципальные учреждения, финансируемые за счет средств местных бюджетов городского поселения Мортка и Кондинского района</t>
  </si>
  <si>
    <t>Органы местного самоуправления - в отношении земельных участков, занятых имуществом, составляющим казну муниципальных образований городское поселение Мортка и Кондинский район</t>
  </si>
  <si>
    <t>Герои Советского Союза, Герои Российской Федерации, полные кавалеры ордена Славы</t>
  </si>
  <si>
    <t>Физические лица, имеющие право на получение социальной поддержки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АЭС" (в редакции Закона Российской Федерации от 18 июня 1992 года N 3061-1), в соответствии с Федеральным законом от 26 ноября 1998 года N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законом от 10 января 2002 года N 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</si>
  <si>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>Физические 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</si>
  <si>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>Физические 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</t>
  </si>
  <si>
    <t>за 2023 год</t>
  </si>
  <si>
    <t>Информация о фискальных характеристиках налоговых расходов муниципального образовангия городское поселение Мортка за 2020-2024годы</t>
  </si>
  <si>
    <t>за 2024 год</t>
  </si>
  <si>
    <t>1517.7</t>
  </si>
  <si>
    <t>Базовый объм налогов, задекларированный  (начисленный) для уплаты в бюджет муниципального образования Кондинского района  плательщиками налога, имеющими право на налоговые льготы, освобождения, иные преференции (тыс. рублей) за 2024 год</t>
  </si>
  <si>
    <t xml:space="preserve">за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</si>
</sst>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zoomScale="60" zoomScaleNormal="60" workbookViewId="0">
      <pane ySplit="2" topLeftCell="A3" activePane="bottomLeft" state="frozen"/>
      <selection activeCell="A4" sqref="A4"/>
      <selection pane="bottomLeft" activeCell="K4" sqref="K4"/>
    </sheetView>
  </sheetViews>
  <sheetFormatPr defaultColWidth="44.28515625" defaultRowHeight="20.25" x14ac:dyDescent="0.25"/>
  <cols>
    <col min="1" max="1" width="8.28515625" style="6" customWidth="1"/>
    <col min="2" max="2" width="104.42578125" style="6" customWidth="1"/>
    <col min="3" max="3" width="23.140625" style="6" customWidth="1"/>
    <col min="4" max="4" width="24.42578125" style="6" customWidth="1"/>
    <col min="5" max="6" width="14.28515625" style="6" hidden="1" customWidth="1"/>
    <col min="7" max="7" width="14.28515625" style="6" customWidth="1"/>
    <col min="8" max="8" width="14.28515625" style="4" customWidth="1"/>
    <col min="9" max="11" width="14" style="4" customWidth="1"/>
    <col min="12" max="12" width="15.42578125" style="4" hidden="1" customWidth="1"/>
    <col min="13" max="13" width="13.7109375" style="4" hidden="1" customWidth="1"/>
    <col min="14" max="18" width="13.7109375" style="4" customWidth="1"/>
    <col min="19" max="19" width="15.7109375" style="4" hidden="1" customWidth="1"/>
    <col min="20" max="20" width="13.5703125" style="4" hidden="1" customWidth="1"/>
    <col min="21" max="25" width="13.5703125" style="4" customWidth="1"/>
    <col min="26" max="26" width="41.42578125" style="4" customWidth="1"/>
    <col min="27" max="27" width="15.5703125" style="4" hidden="1" customWidth="1"/>
    <col min="28" max="28" width="10.140625" style="4" hidden="1" customWidth="1"/>
    <col min="29" max="29" width="11.28515625" style="4" customWidth="1"/>
    <col min="30" max="33" width="10.140625" style="4" customWidth="1"/>
    <col min="34" max="34" width="18.5703125" style="4" hidden="1" customWidth="1"/>
    <col min="35" max="35" width="10.7109375" style="4" hidden="1" customWidth="1"/>
    <col min="36" max="40" width="10.7109375" style="4" customWidth="1"/>
    <col min="41" max="16384" width="44.28515625" style="4"/>
  </cols>
  <sheetData>
    <row r="1" spans="1:40" ht="35.25" customHeight="1" x14ac:dyDescent="0.25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2"/>
      <c r="AH1" s="22"/>
      <c r="AI1" s="22"/>
      <c r="AJ1" s="22"/>
      <c r="AK1" s="22"/>
      <c r="AL1" s="22"/>
      <c r="AM1" s="5"/>
      <c r="AN1" s="5"/>
    </row>
    <row r="2" spans="1:40" s="6" customFormat="1" ht="234" customHeight="1" x14ac:dyDescent="0.25">
      <c r="A2" s="29" t="s">
        <v>0</v>
      </c>
      <c r="B2" s="29" t="s">
        <v>1</v>
      </c>
      <c r="C2" s="29" t="s">
        <v>4</v>
      </c>
      <c r="D2" s="30" t="s">
        <v>17</v>
      </c>
      <c r="E2" s="23" t="s">
        <v>3</v>
      </c>
      <c r="F2" s="24"/>
      <c r="G2" s="24"/>
      <c r="H2" s="24"/>
      <c r="I2" s="24"/>
      <c r="J2" s="24"/>
      <c r="K2" s="25"/>
      <c r="L2" s="23" t="s">
        <v>26</v>
      </c>
      <c r="M2" s="24"/>
      <c r="N2" s="24"/>
      <c r="O2" s="24"/>
      <c r="P2" s="24"/>
      <c r="Q2" s="24"/>
      <c r="R2" s="25"/>
      <c r="S2" s="26" t="s">
        <v>27</v>
      </c>
      <c r="T2" s="27"/>
      <c r="U2" s="27"/>
      <c r="V2" s="27"/>
      <c r="W2" s="27"/>
      <c r="X2" s="27"/>
      <c r="Y2" s="28"/>
      <c r="Z2" s="30" t="s">
        <v>40</v>
      </c>
      <c r="AA2" s="23" t="s">
        <v>21</v>
      </c>
      <c r="AB2" s="24"/>
      <c r="AC2" s="24"/>
      <c r="AD2" s="24"/>
      <c r="AE2" s="24"/>
      <c r="AF2" s="24"/>
      <c r="AG2" s="25"/>
      <c r="AH2" s="29" t="s">
        <v>22</v>
      </c>
      <c r="AI2" s="29"/>
      <c r="AJ2" s="29"/>
      <c r="AK2" s="29"/>
      <c r="AL2" s="29"/>
      <c r="AM2" s="29"/>
      <c r="AN2" s="29"/>
    </row>
    <row r="3" spans="1:40" s="6" customFormat="1" ht="52.5" customHeight="1" x14ac:dyDescent="0.25">
      <c r="A3" s="29"/>
      <c r="B3" s="29"/>
      <c r="C3" s="29"/>
      <c r="D3" s="31"/>
      <c r="E3" s="3" t="s">
        <v>15</v>
      </c>
      <c r="F3" s="3" t="s">
        <v>14</v>
      </c>
      <c r="G3" s="19" t="s">
        <v>2</v>
      </c>
      <c r="H3" s="19" t="s">
        <v>24</v>
      </c>
      <c r="I3" s="19" t="s">
        <v>25</v>
      </c>
      <c r="J3" s="19" t="s">
        <v>36</v>
      </c>
      <c r="K3" s="15" t="s">
        <v>38</v>
      </c>
      <c r="L3" s="3" t="s">
        <v>15</v>
      </c>
      <c r="M3" s="3" t="s">
        <v>14</v>
      </c>
      <c r="N3" s="19" t="s">
        <v>2</v>
      </c>
      <c r="O3" s="19" t="s">
        <v>24</v>
      </c>
      <c r="P3" s="19" t="s">
        <v>25</v>
      </c>
      <c r="Q3" s="19" t="s">
        <v>36</v>
      </c>
      <c r="R3" s="15" t="s">
        <v>38</v>
      </c>
      <c r="S3" s="3" t="s">
        <v>15</v>
      </c>
      <c r="T3" s="3" t="s">
        <v>14</v>
      </c>
      <c r="U3" s="19" t="s">
        <v>2</v>
      </c>
      <c r="V3" s="19" t="s">
        <v>24</v>
      </c>
      <c r="W3" s="19" t="s">
        <v>25</v>
      </c>
      <c r="X3" s="20" t="s">
        <v>36</v>
      </c>
      <c r="Y3" s="16" t="s">
        <v>38</v>
      </c>
      <c r="Z3" s="31"/>
      <c r="AA3" s="3" t="s">
        <v>15</v>
      </c>
      <c r="AB3" s="3" t="s">
        <v>14</v>
      </c>
      <c r="AC3" s="19" t="s">
        <v>2</v>
      </c>
      <c r="AD3" s="19" t="s">
        <v>24</v>
      </c>
      <c r="AE3" s="19" t="s">
        <v>41</v>
      </c>
      <c r="AF3" s="19" t="s">
        <v>36</v>
      </c>
      <c r="AG3" s="3" t="s">
        <v>38</v>
      </c>
      <c r="AH3" s="3" t="s">
        <v>15</v>
      </c>
      <c r="AI3" s="3" t="s">
        <v>14</v>
      </c>
      <c r="AJ3" s="19" t="s">
        <v>2</v>
      </c>
      <c r="AK3" s="19" t="s">
        <v>24</v>
      </c>
      <c r="AL3" s="19" t="s">
        <v>25</v>
      </c>
      <c r="AM3" s="19" t="s">
        <v>36</v>
      </c>
      <c r="AN3" s="3" t="s">
        <v>38</v>
      </c>
    </row>
    <row r="4" spans="1:40" ht="150.75" customHeight="1" x14ac:dyDescent="0.25">
      <c r="A4" s="3">
        <v>1</v>
      </c>
      <c r="B4" s="3" t="s">
        <v>5</v>
      </c>
      <c r="C4" s="3" t="s">
        <v>6</v>
      </c>
      <c r="D4" s="3" t="s">
        <v>18</v>
      </c>
      <c r="E4" s="1">
        <v>0</v>
      </c>
      <c r="F4" s="1">
        <f>303*3</f>
        <v>909</v>
      </c>
      <c r="G4" s="12">
        <v>426</v>
      </c>
      <c r="H4" s="12">
        <v>444</v>
      </c>
      <c r="I4" s="13">
        <v>600</v>
      </c>
      <c r="J4" s="17">
        <v>645</v>
      </c>
      <c r="K4" s="17">
        <v>984</v>
      </c>
      <c r="L4" s="3">
        <v>0</v>
      </c>
      <c r="M4" s="3">
        <v>249</v>
      </c>
      <c r="N4" s="12">
        <v>320</v>
      </c>
      <c r="O4" s="12">
        <v>2312</v>
      </c>
      <c r="P4" s="12">
        <v>2319</v>
      </c>
      <c r="Q4" s="18">
        <v>2343</v>
      </c>
      <c r="R4" s="18">
        <v>2368</v>
      </c>
      <c r="S4" s="3">
        <v>0</v>
      </c>
      <c r="T4" s="3">
        <v>28</v>
      </c>
      <c r="U4" s="12">
        <v>18</v>
      </c>
      <c r="V4" s="12">
        <v>25</v>
      </c>
      <c r="W4" s="13">
        <v>20</v>
      </c>
      <c r="X4" s="17">
        <v>21</v>
      </c>
      <c r="Y4" s="17">
        <v>20</v>
      </c>
      <c r="Z4" s="13">
        <v>1677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/>
      <c r="AH4" s="3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/>
    </row>
    <row r="5" spans="1:40" ht="180" customHeight="1" x14ac:dyDescent="0.25">
      <c r="A5" s="3">
        <v>2</v>
      </c>
      <c r="B5" s="3" t="s">
        <v>7</v>
      </c>
      <c r="C5" s="3" t="s">
        <v>13</v>
      </c>
      <c r="D5" s="3" t="s">
        <v>18</v>
      </c>
      <c r="E5" s="1"/>
      <c r="F5" s="1">
        <v>0</v>
      </c>
      <c r="G5" s="13">
        <v>0</v>
      </c>
      <c r="H5" s="12">
        <v>0</v>
      </c>
      <c r="I5" s="12">
        <v>191</v>
      </c>
      <c r="J5" s="18">
        <v>191</v>
      </c>
      <c r="K5" s="18">
        <v>552</v>
      </c>
      <c r="L5" s="13">
        <v>0</v>
      </c>
      <c r="M5" s="13">
        <v>16</v>
      </c>
      <c r="N5" s="13">
        <v>19</v>
      </c>
      <c r="O5" s="12">
        <v>23</v>
      </c>
      <c r="P5" s="12">
        <v>8</v>
      </c>
      <c r="Q5" s="18">
        <v>21</v>
      </c>
      <c r="R5" s="18">
        <v>21</v>
      </c>
      <c r="S5" s="12">
        <v>0</v>
      </c>
      <c r="T5" s="12">
        <v>0</v>
      </c>
      <c r="U5" s="12">
        <v>0</v>
      </c>
      <c r="V5" s="12">
        <v>0</v>
      </c>
      <c r="W5" s="12">
        <v>1</v>
      </c>
      <c r="X5" s="18">
        <v>1</v>
      </c>
      <c r="Y5" s="18">
        <v>1</v>
      </c>
      <c r="Z5" s="12">
        <v>2156</v>
      </c>
      <c r="AA5" s="3"/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</row>
    <row r="6" spans="1:40" ht="64.5" customHeight="1" x14ac:dyDescent="0.25">
      <c r="A6" s="3">
        <v>3</v>
      </c>
      <c r="B6" s="14" t="s">
        <v>30</v>
      </c>
      <c r="C6" s="3" t="s">
        <v>13</v>
      </c>
      <c r="D6" s="3" t="s">
        <v>19</v>
      </c>
      <c r="E6" s="1"/>
      <c r="F6" s="1">
        <v>4707</v>
      </c>
      <c r="G6" s="13">
        <v>1492.4</v>
      </c>
      <c r="H6" s="12" t="s">
        <v>39</v>
      </c>
      <c r="I6" s="12">
        <v>1127</v>
      </c>
      <c r="J6" s="18">
        <v>761</v>
      </c>
      <c r="K6" s="18">
        <v>588</v>
      </c>
      <c r="L6" s="3"/>
      <c r="M6" s="3">
        <v>61</v>
      </c>
      <c r="N6" s="13">
        <v>19</v>
      </c>
      <c r="O6" s="12">
        <v>23</v>
      </c>
      <c r="P6" s="12">
        <v>8</v>
      </c>
      <c r="Q6" s="18">
        <v>21</v>
      </c>
      <c r="R6" s="18">
        <v>21</v>
      </c>
      <c r="S6" s="3"/>
      <c r="T6" s="3">
        <v>11</v>
      </c>
      <c r="U6" s="12">
        <v>5</v>
      </c>
      <c r="V6" s="12">
        <v>7</v>
      </c>
      <c r="W6" s="12">
        <v>5</v>
      </c>
      <c r="X6" s="18">
        <v>5</v>
      </c>
      <c r="Y6" s="18">
        <v>4</v>
      </c>
      <c r="Z6" s="12">
        <v>2156</v>
      </c>
      <c r="AA6" s="3"/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</row>
    <row r="7" spans="1:40" ht="78.75" customHeight="1" x14ac:dyDescent="0.25">
      <c r="A7" s="3">
        <v>4</v>
      </c>
      <c r="B7" s="14" t="s">
        <v>31</v>
      </c>
      <c r="C7" s="3" t="s">
        <v>13</v>
      </c>
      <c r="D7" s="3" t="s">
        <v>19</v>
      </c>
      <c r="E7" s="1"/>
      <c r="F7" s="1">
        <v>1021</v>
      </c>
      <c r="G7" s="13">
        <v>191</v>
      </c>
      <c r="H7" s="12">
        <v>0</v>
      </c>
      <c r="I7" s="12">
        <v>184</v>
      </c>
      <c r="J7" s="18">
        <v>610</v>
      </c>
      <c r="K7" s="18">
        <v>753</v>
      </c>
      <c r="L7" s="3"/>
      <c r="M7" s="3">
        <v>61</v>
      </c>
      <c r="N7" s="13">
        <v>19</v>
      </c>
      <c r="O7" s="12">
        <v>23</v>
      </c>
      <c r="P7" s="12">
        <v>8</v>
      </c>
      <c r="Q7" s="18">
        <v>21</v>
      </c>
      <c r="R7" s="18">
        <v>21</v>
      </c>
      <c r="S7" s="3"/>
      <c r="T7" s="3">
        <v>2</v>
      </c>
      <c r="U7" s="12">
        <v>1</v>
      </c>
      <c r="V7" s="12">
        <v>0</v>
      </c>
      <c r="W7" s="12">
        <v>1</v>
      </c>
      <c r="X7" s="18">
        <v>1</v>
      </c>
      <c r="Y7" s="18">
        <v>1</v>
      </c>
      <c r="Z7" s="12">
        <v>2156</v>
      </c>
      <c r="AA7" s="3"/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</row>
    <row r="8" spans="1:40" ht="71.25" customHeight="1" x14ac:dyDescent="0.25">
      <c r="A8" s="3">
        <v>5</v>
      </c>
      <c r="B8" s="3" t="s">
        <v>8</v>
      </c>
      <c r="C8" s="3" t="s">
        <v>13</v>
      </c>
      <c r="D8" s="3" t="s">
        <v>20</v>
      </c>
      <c r="E8" s="2">
        <v>0.5</v>
      </c>
      <c r="F8" s="2">
        <v>0.5</v>
      </c>
      <c r="G8" s="12">
        <v>0</v>
      </c>
      <c r="H8" s="12">
        <v>0</v>
      </c>
      <c r="I8" s="13">
        <v>0</v>
      </c>
      <c r="J8" s="17">
        <v>0</v>
      </c>
      <c r="K8" s="17">
        <v>0</v>
      </c>
      <c r="L8" s="3">
        <v>3864</v>
      </c>
      <c r="M8" s="3">
        <v>3986</v>
      </c>
      <c r="N8" s="12">
        <v>1488</v>
      </c>
      <c r="O8" s="12">
        <v>1395</v>
      </c>
      <c r="P8" s="12">
        <v>1403</v>
      </c>
      <c r="Q8" s="18">
        <v>1434</v>
      </c>
      <c r="R8" s="18">
        <v>1486</v>
      </c>
      <c r="S8" s="3">
        <v>1</v>
      </c>
      <c r="T8" s="3">
        <v>1</v>
      </c>
      <c r="U8" s="12">
        <v>0</v>
      </c>
      <c r="V8" s="12">
        <v>0</v>
      </c>
      <c r="W8" s="13">
        <v>0</v>
      </c>
      <c r="X8" s="17">
        <v>0</v>
      </c>
      <c r="Y8" s="17">
        <v>0</v>
      </c>
      <c r="Z8" s="13">
        <v>1155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</row>
    <row r="9" spans="1:40" ht="71.25" customHeight="1" x14ac:dyDescent="0.25">
      <c r="A9" s="11">
        <v>6</v>
      </c>
      <c r="B9" s="14" t="s">
        <v>32</v>
      </c>
      <c r="C9" s="11" t="s">
        <v>13</v>
      </c>
      <c r="D9" s="11" t="s">
        <v>20</v>
      </c>
      <c r="E9" s="2"/>
      <c r="F9" s="2"/>
      <c r="G9" s="12">
        <v>2</v>
      </c>
      <c r="H9" s="12">
        <v>0</v>
      </c>
      <c r="I9" s="13">
        <v>0</v>
      </c>
      <c r="J9" s="17">
        <v>0</v>
      </c>
      <c r="K9" s="17">
        <v>0</v>
      </c>
      <c r="L9" s="11"/>
      <c r="M9" s="11"/>
      <c r="N9" s="12">
        <v>1488</v>
      </c>
      <c r="O9" s="12">
        <v>1395</v>
      </c>
      <c r="P9" s="12">
        <v>1403</v>
      </c>
      <c r="Q9" s="18">
        <v>1434</v>
      </c>
      <c r="R9" s="18">
        <v>1486</v>
      </c>
      <c r="S9" s="11"/>
      <c r="T9" s="11"/>
      <c r="U9" s="12">
        <v>17</v>
      </c>
      <c r="V9" s="12">
        <v>0</v>
      </c>
      <c r="W9" s="13">
        <v>0</v>
      </c>
      <c r="X9" s="17">
        <v>0</v>
      </c>
      <c r="Y9" s="17">
        <v>0</v>
      </c>
      <c r="Z9" s="13">
        <v>1155</v>
      </c>
      <c r="AA9" s="11"/>
      <c r="AB9" s="11"/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</row>
    <row r="10" spans="1:40" ht="69" customHeight="1" x14ac:dyDescent="0.25">
      <c r="A10" s="3">
        <v>7</v>
      </c>
      <c r="B10" s="3" t="s">
        <v>9</v>
      </c>
      <c r="C10" s="3" t="s">
        <v>13</v>
      </c>
      <c r="D10" s="3" t="s">
        <v>20</v>
      </c>
      <c r="E10" s="1">
        <v>17</v>
      </c>
      <c r="F10" s="1">
        <v>8</v>
      </c>
      <c r="G10" s="12">
        <v>0</v>
      </c>
      <c r="H10" s="12">
        <v>1.3</v>
      </c>
      <c r="I10" s="13">
        <v>1</v>
      </c>
      <c r="J10" s="17">
        <v>1</v>
      </c>
      <c r="K10" s="17">
        <v>1</v>
      </c>
      <c r="L10" s="3">
        <v>3864</v>
      </c>
      <c r="M10" s="3">
        <v>3986</v>
      </c>
      <c r="N10" s="12">
        <f t="shared" ref="N10:R10" si="0">N9</f>
        <v>1488</v>
      </c>
      <c r="O10" s="12">
        <f t="shared" si="0"/>
        <v>1395</v>
      </c>
      <c r="P10" s="12">
        <f t="shared" si="0"/>
        <v>1403</v>
      </c>
      <c r="Q10" s="18">
        <f t="shared" si="0"/>
        <v>1434</v>
      </c>
      <c r="R10" s="18">
        <f t="shared" si="0"/>
        <v>1486</v>
      </c>
      <c r="S10" s="3">
        <v>50</v>
      </c>
      <c r="T10" s="3">
        <v>37</v>
      </c>
      <c r="U10" s="12">
        <v>0</v>
      </c>
      <c r="V10" s="12">
        <v>12</v>
      </c>
      <c r="W10" s="13">
        <v>8</v>
      </c>
      <c r="X10" s="17">
        <v>13</v>
      </c>
      <c r="Y10" s="17">
        <v>8</v>
      </c>
      <c r="Z10" s="13">
        <v>1155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</row>
    <row r="11" spans="1:40" ht="86.25" customHeight="1" x14ac:dyDescent="0.25">
      <c r="A11" s="3">
        <v>8</v>
      </c>
      <c r="B11" s="3" t="s">
        <v>10</v>
      </c>
      <c r="C11" s="3" t="s">
        <v>13</v>
      </c>
      <c r="D11" s="3" t="s">
        <v>20</v>
      </c>
      <c r="E11" s="1">
        <v>44</v>
      </c>
      <c r="F11" s="1">
        <v>20</v>
      </c>
      <c r="G11" s="12">
        <v>1</v>
      </c>
      <c r="H11" s="12">
        <v>0.6</v>
      </c>
      <c r="I11" s="13">
        <v>0</v>
      </c>
      <c r="J11" s="17">
        <v>3</v>
      </c>
      <c r="K11" s="17">
        <v>1</v>
      </c>
      <c r="L11" s="3">
        <v>3864</v>
      </c>
      <c r="M11" s="3">
        <v>3986</v>
      </c>
      <c r="N11" s="12">
        <f t="shared" ref="N11:R11" si="1">N9</f>
        <v>1488</v>
      </c>
      <c r="O11" s="12">
        <f t="shared" si="1"/>
        <v>1395</v>
      </c>
      <c r="P11" s="12">
        <f t="shared" si="1"/>
        <v>1403</v>
      </c>
      <c r="Q11" s="18">
        <f t="shared" si="1"/>
        <v>1434</v>
      </c>
      <c r="R11" s="18">
        <f t="shared" si="1"/>
        <v>1486</v>
      </c>
      <c r="S11" s="3">
        <v>52</v>
      </c>
      <c r="T11" s="3">
        <v>47</v>
      </c>
      <c r="U11" s="12">
        <v>8</v>
      </c>
      <c r="V11" s="12">
        <v>2</v>
      </c>
      <c r="W11" s="13">
        <v>7</v>
      </c>
      <c r="X11" s="17">
        <v>9</v>
      </c>
      <c r="Y11" s="17">
        <v>9</v>
      </c>
      <c r="Z11" s="13">
        <v>1155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</row>
    <row r="12" spans="1:40" ht="138.75" customHeight="1" x14ac:dyDescent="0.25">
      <c r="A12" s="11">
        <v>9</v>
      </c>
      <c r="B12" s="14" t="s">
        <v>33</v>
      </c>
      <c r="C12" s="11" t="s">
        <v>13</v>
      </c>
      <c r="D12" s="11" t="s">
        <v>20</v>
      </c>
      <c r="E12" s="1"/>
      <c r="F12" s="1"/>
      <c r="G12" s="12">
        <v>0</v>
      </c>
      <c r="H12" s="12">
        <v>0</v>
      </c>
      <c r="I12" s="13">
        <v>0</v>
      </c>
      <c r="J12" s="17">
        <v>0</v>
      </c>
      <c r="K12" s="17">
        <v>0</v>
      </c>
      <c r="L12" s="11"/>
      <c r="M12" s="11"/>
      <c r="N12" s="12">
        <f t="shared" ref="N12:R12" si="2">N9</f>
        <v>1488</v>
      </c>
      <c r="O12" s="12">
        <f t="shared" si="2"/>
        <v>1395</v>
      </c>
      <c r="P12" s="12">
        <f t="shared" si="2"/>
        <v>1403</v>
      </c>
      <c r="Q12" s="18">
        <f t="shared" si="2"/>
        <v>1434</v>
      </c>
      <c r="R12" s="18">
        <f t="shared" si="2"/>
        <v>1486</v>
      </c>
      <c r="S12" s="11"/>
      <c r="T12" s="11"/>
      <c r="U12" s="12">
        <v>0</v>
      </c>
      <c r="V12" s="12">
        <v>0</v>
      </c>
      <c r="W12" s="13">
        <v>0</v>
      </c>
      <c r="X12" s="17">
        <v>0</v>
      </c>
      <c r="Y12" s="17">
        <v>0</v>
      </c>
      <c r="Z12" s="13">
        <v>1155</v>
      </c>
      <c r="AA12" s="11"/>
      <c r="AB12" s="11"/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</row>
    <row r="13" spans="1:40" ht="86.25" customHeight="1" x14ac:dyDescent="0.25">
      <c r="A13" s="3">
        <v>10</v>
      </c>
      <c r="B13" s="3" t="s">
        <v>11</v>
      </c>
      <c r="C13" s="3" t="s">
        <v>13</v>
      </c>
      <c r="D13" s="3" t="s">
        <v>18</v>
      </c>
      <c r="E13" s="1"/>
      <c r="F13" s="2">
        <v>0</v>
      </c>
      <c r="G13" s="13">
        <v>0</v>
      </c>
      <c r="H13" s="12">
        <v>0</v>
      </c>
      <c r="I13" s="12">
        <v>63</v>
      </c>
      <c r="J13" s="18">
        <v>0</v>
      </c>
      <c r="K13" s="18">
        <v>0</v>
      </c>
      <c r="L13" s="3"/>
      <c r="M13" s="3">
        <v>0</v>
      </c>
      <c r="N13" s="13">
        <v>0</v>
      </c>
      <c r="O13" s="12">
        <v>23</v>
      </c>
      <c r="P13" s="12">
        <v>8</v>
      </c>
      <c r="Q13" s="18">
        <v>21</v>
      </c>
      <c r="R13" s="18">
        <v>21</v>
      </c>
      <c r="S13" s="3"/>
      <c r="T13" s="3">
        <v>0</v>
      </c>
      <c r="U13" s="12">
        <v>0</v>
      </c>
      <c r="V13" s="12">
        <v>0</v>
      </c>
      <c r="W13" s="12">
        <v>0</v>
      </c>
      <c r="X13" s="18">
        <v>1</v>
      </c>
      <c r="Y13" s="18">
        <v>0</v>
      </c>
      <c r="Z13" s="12">
        <v>2156</v>
      </c>
      <c r="AA13" s="3"/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</row>
    <row r="14" spans="1:40" ht="72.75" customHeight="1" x14ac:dyDescent="0.25">
      <c r="A14" s="3">
        <v>11</v>
      </c>
      <c r="B14" s="3" t="s">
        <v>12</v>
      </c>
      <c r="C14" s="3" t="s">
        <v>13</v>
      </c>
      <c r="D14" s="3" t="s">
        <v>18</v>
      </c>
      <c r="E14" s="1">
        <v>0</v>
      </c>
      <c r="F14" s="2">
        <v>0</v>
      </c>
      <c r="G14" s="13">
        <v>0</v>
      </c>
      <c r="H14" s="13">
        <v>0</v>
      </c>
      <c r="I14" s="13">
        <v>0</v>
      </c>
      <c r="J14" s="17">
        <v>0</v>
      </c>
      <c r="K14" s="17">
        <v>0</v>
      </c>
      <c r="L14" s="3">
        <v>0</v>
      </c>
      <c r="M14" s="3">
        <v>0</v>
      </c>
      <c r="N14" s="12">
        <f t="shared" ref="N14:R14" si="3">N12</f>
        <v>1488</v>
      </c>
      <c r="O14" s="12">
        <f t="shared" si="3"/>
        <v>1395</v>
      </c>
      <c r="P14" s="12">
        <f t="shared" si="3"/>
        <v>1403</v>
      </c>
      <c r="Q14" s="18">
        <f t="shared" si="3"/>
        <v>1434</v>
      </c>
      <c r="R14" s="18">
        <f t="shared" si="3"/>
        <v>1486</v>
      </c>
      <c r="S14" s="3">
        <v>0</v>
      </c>
      <c r="T14" s="3">
        <v>0</v>
      </c>
      <c r="U14" s="12">
        <v>0</v>
      </c>
      <c r="V14" s="12">
        <v>0</v>
      </c>
      <c r="W14" s="12">
        <v>0</v>
      </c>
      <c r="X14" s="18">
        <v>0</v>
      </c>
      <c r="Y14" s="18">
        <v>0</v>
      </c>
      <c r="Z14" s="12">
        <v>1155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</row>
    <row r="15" spans="1:40" ht="72.75" customHeight="1" x14ac:dyDescent="0.25">
      <c r="A15" s="11">
        <v>12</v>
      </c>
      <c r="B15" s="14" t="s">
        <v>34</v>
      </c>
      <c r="C15" s="11" t="s">
        <v>13</v>
      </c>
      <c r="D15" s="11" t="s">
        <v>18</v>
      </c>
      <c r="E15" s="1"/>
      <c r="F15" s="2"/>
      <c r="G15" s="13">
        <v>0</v>
      </c>
      <c r="H15" s="13">
        <v>0</v>
      </c>
      <c r="I15" s="13">
        <v>0</v>
      </c>
      <c r="J15" s="17">
        <v>0</v>
      </c>
      <c r="K15" s="17">
        <v>0</v>
      </c>
      <c r="L15" s="11"/>
      <c r="M15" s="11"/>
      <c r="N15" s="12">
        <f t="shared" ref="N15:R15" si="4">N12</f>
        <v>1488</v>
      </c>
      <c r="O15" s="12">
        <f t="shared" si="4"/>
        <v>1395</v>
      </c>
      <c r="P15" s="12">
        <f t="shared" si="4"/>
        <v>1403</v>
      </c>
      <c r="Q15" s="18">
        <f t="shared" si="4"/>
        <v>1434</v>
      </c>
      <c r="R15" s="18">
        <f t="shared" si="4"/>
        <v>1486</v>
      </c>
      <c r="S15" s="11"/>
      <c r="T15" s="11"/>
      <c r="U15" s="12">
        <v>0</v>
      </c>
      <c r="V15" s="12">
        <v>0</v>
      </c>
      <c r="W15" s="12">
        <v>0</v>
      </c>
      <c r="X15" s="18">
        <v>0</v>
      </c>
      <c r="Y15" s="18">
        <v>0</v>
      </c>
      <c r="Z15" s="12">
        <v>1155</v>
      </c>
      <c r="AA15" s="11"/>
      <c r="AB15" s="11"/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</row>
    <row r="16" spans="1:40" ht="107.25" customHeight="1" x14ac:dyDescent="0.25">
      <c r="A16" s="3">
        <v>13</v>
      </c>
      <c r="B16" s="3" t="s">
        <v>23</v>
      </c>
      <c r="C16" s="3" t="s">
        <v>13</v>
      </c>
      <c r="D16" s="3" t="s">
        <v>18</v>
      </c>
      <c r="E16" s="1"/>
      <c r="F16" s="2">
        <v>0</v>
      </c>
      <c r="G16" s="13">
        <v>0</v>
      </c>
      <c r="H16" s="12">
        <v>0</v>
      </c>
      <c r="I16" s="12">
        <v>0</v>
      </c>
      <c r="J16" s="18">
        <v>0</v>
      </c>
      <c r="K16" s="18">
        <v>0</v>
      </c>
      <c r="L16" s="3"/>
      <c r="M16" s="3">
        <v>0</v>
      </c>
      <c r="N16" s="13">
        <v>0</v>
      </c>
      <c r="O16" s="12">
        <v>23</v>
      </c>
      <c r="P16" s="12">
        <v>8</v>
      </c>
      <c r="Q16" s="18">
        <v>21</v>
      </c>
      <c r="R16" s="18">
        <v>21</v>
      </c>
      <c r="S16" s="3"/>
      <c r="T16" s="3">
        <v>0</v>
      </c>
      <c r="U16" s="12">
        <v>0</v>
      </c>
      <c r="V16" s="12">
        <v>0</v>
      </c>
      <c r="W16" s="12">
        <v>0</v>
      </c>
      <c r="X16" s="18">
        <v>0</v>
      </c>
      <c r="Y16" s="18">
        <v>0</v>
      </c>
      <c r="Z16" s="12">
        <v>2156</v>
      </c>
      <c r="AA16" s="3"/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</row>
    <row r="17" spans="1:40" ht="107.25" customHeight="1" x14ac:dyDescent="0.25">
      <c r="A17" s="11">
        <v>14</v>
      </c>
      <c r="B17" s="14" t="s">
        <v>35</v>
      </c>
      <c r="C17" s="11" t="s">
        <v>13</v>
      </c>
      <c r="D17" s="11" t="s">
        <v>18</v>
      </c>
      <c r="E17" s="1"/>
      <c r="F17" s="2"/>
      <c r="G17" s="13">
        <v>0</v>
      </c>
      <c r="H17" s="13">
        <v>0</v>
      </c>
      <c r="I17" s="13">
        <v>0</v>
      </c>
      <c r="J17" s="17">
        <v>0</v>
      </c>
      <c r="K17" s="17">
        <v>0</v>
      </c>
      <c r="L17" s="11"/>
      <c r="M17" s="11"/>
      <c r="N17" s="12">
        <f t="shared" ref="N17:R17" si="5">N15</f>
        <v>1488</v>
      </c>
      <c r="O17" s="12">
        <f t="shared" si="5"/>
        <v>1395</v>
      </c>
      <c r="P17" s="12">
        <f t="shared" si="5"/>
        <v>1403</v>
      </c>
      <c r="Q17" s="18">
        <f t="shared" si="5"/>
        <v>1434</v>
      </c>
      <c r="R17" s="18">
        <f t="shared" si="5"/>
        <v>1486</v>
      </c>
      <c r="S17" s="11"/>
      <c r="T17" s="11"/>
      <c r="U17" s="12">
        <v>0</v>
      </c>
      <c r="V17" s="12">
        <v>0</v>
      </c>
      <c r="W17" s="12">
        <v>0</v>
      </c>
      <c r="X17" s="18">
        <v>0</v>
      </c>
      <c r="Y17" s="18">
        <v>0</v>
      </c>
      <c r="Z17" s="12">
        <v>1155</v>
      </c>
      <c r="AA17" s="11"/>
      <c r="AB17" s="11"/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</row>
    <row r="18" spans="1:40" ht="89.25" customHeight="1" x14ac:dyDescent="0.25">
      <c r="A18" s="3">
        <v>15</v>
      </c>
      <c r="B18" s="3" t="s">
        <v>28</v>
      </c>
      <c r="C18" s="3" t="s">
        <v>13</v>
      </c>
      <c r="D18" s="3" t="s">
        <v>18</v>
      </c>
      <c r="E18" s="1"/>
      <c r="F18" s="2"/>
      <c r="G18" s="2">
        <v>0</v>
      </c>
      <c r="H18" s="2">
        <v>0</v>
      </c>
      <c r="I18" s="2">
        <v>0</v>
      </c>
      <c r="J18" s="2">
        <v>0</v>
      </c>
      <c r="K18" s="2">
        <v>187</v>
      </c>
      <c r="L18" s="3"/>
      <c r="M18" s="3"/>
      <c r="N18" s="19">
        <v>0</v>
      </c>
      <c r="O18" s="19">
        <v>0</v>
      </c>
      <c r="P18" s="19">
        <v>0</v>
      </c>
      <c r="Q18" s="19">
        <v>21</v>
      </c>
      <c r="R18" s="15">
        <v>21</v>
      </c>
      <c r="S18" s="3"/>
      <c r="T18" s="3"/>
      <c r="U18" s="19">
        <v>0</v>
      </c>
      <c r="V18" s="19">
        <v>0</v>
      </c>
      <c r="W18" s="19">
        <v>0</v>
      </c>
      <c r="X18" s="19">
        <v>0</v>
      </c>
      <c r="Y18" s="15">
        <v>1</v>
      </c>
      <c r="Z18" s="2">
        <v>2156</v>
      </c>
      <c r="AA18" s="3"/>
      <c r="AB18" s="3"/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</row>
    <row r="19" spans="1:40" s="10" customFormat="1" ht="45" customHeight="1" x14ac:dyDescent="0.25">
      <c r="A19" s="7"/>
      <c r="B19" s="7" t="s">
        <v>16</v>
      </c>
      <c r="C19" s="7"/>
      <c r="D19" s="7"/>
      <c r="E19" s="8">
        <f>SUM(E4:E14)</f>
        <v>61.5</v>
      </c>
      <c r="F19" s="9" t="e">
        <f>F4+F6+F7+F8+F10+F11+#REF!+F13+F14+F16</f>
        <v>#REF!</v>
      </c>
      <c r="G19" s="9">
        <f>SUM(G4:G18)</f>
        <v>2112.4</v>
      </c>
      <c r="H19" s="9">
        <f t="shared" ref="H19:K19" si="6">SUM(H4:H18)</f>
        <v>445.90000000000003</v>
      </c>
      <c r="I19" s="9">
        <f t="shared" si="6"/>
        <v>2166</v>
      </c>
      <c r="J19" s="9">
        <f t="shared" si="6"/>
        <v>2211</v>
      </c>
      <c r="K19" s="9">
        <f t="shared" si="6"/>
        <v>3066</v>
      </c>
      <c r="L19" s="9">
        <f t="shared" ref="L19:AI19" si="7">SUM(L4:L18)</f>
        <v>11592</v>
      </c>
      <c r="M19" s="9">
        <f t="shared" si="7"/>
        <v>12345</v>
      </c>
      <c r="N19" s="9" t="s">
        <v>29</v>
      </c>
      <c r="O19" s="9" t="s">
        <v>29</v>
      </c>
      <c r="P19" s="9" t="s">
        <v>29</v>
      </c>
      <c r="Q19" s="9" t="s">
        <v>29</v>
      </c>
      <c r="R19" s="9" t="s">
        <v>29</v>
      </c>
      <c r="S19" s="9">
        <f t="shared" si="7"/>
        <v>103</v>
      </c>
      <c r="T19" s="9">
        <f t="shared" si="7"/>
        <v>126</v>
      </c>
      <c r="U19" s="9" t="s">
        <v>29</v>
      </c>
      <c r="V19" s="9" t="s">
        <v>29</v>
      </c>
      <c r="W19" s="9" t="s">
        <v>29</v>
      </c>
      <c r="X19" s="9" t="s">
        <v>29</v>
      </c>
      <c r="Y19" s="9" t="s">
        <v>29</v>
      </c>
      <c r="Z19" s="9" t="s">
        <v>29</v>
      </c>
      <c r="AA19" s="9">
        <f t="shared" si="7"/>
        <v>0</v>
      </c>
      <c r="AB19" s="9">
        <f t="shared" si="7"/>
        <v>0</v>
      </c>
      <c r="AC19" s="9" t="s">
        <v>29</v>
      </c>
      <c r="AD19" s="9" t="s">
        <v>29</v>
      </c>
      <c r="AE19" s="9" t="s">
        <v>29</v>
      </c>
      <c r="AF19" s="9" t="s">
        <v>29</v>
      </c>
      <c r="AG19" s="9" t="s">
        <v>29</v>
      </c>
      <c r="AH19" s="9">
        <f t="shared" si="7"/>
        <v>0</v>
      </c>
      <c r="AI19" s="9">
        <f t="shared" si="7"/>
        <v>0</v>
      </c>
      <c r="AJ19" s="9" t="s">
        <v>29</v>
      </c>
      <c r="AK19" s="9" t="s">
        <v>29</v>
      </c>
      <c r="AL19" s="9" t="s">
        <v>29</v>
      </c>
      <c r="AM19" s="9" t="s">
        <v>29</v>
      </c>
      <c r="AN19" s="9" t="s">
        <v>29</v>
      </c>
    </row>
  </sheetData>
  <mergeCells count="11">
    <mergeCell ref="A1:AL1"/>
    <mergeCell ref="E2:K2"/>
    <mergeCell ref="L2:R2"/>
    <mergeCell ref="S2:Y2"/>
    <mergeCell ref="AA2:AG2"/>
    <mergeCell ref="AH2:AN2"/>
    <mergeCell ref="A2:A3"/>
    <mergeCell ref="B2:B3"/>
    <mergeCell ref="C2:C3"/>
    <mergeCell ref="Z2:Z3"/>
    <mergeCell ref="D2:D3"/>
  </mergeCells>
  <pageMargins left="0.31496062992125984" right="0.51181102362204722" top="0.15748031496062992" bottom="0.15748031496062992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2025-09-15T10:56:23Z</dcterms:modified>
</cp:coreProperties>
</file>