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48" windowWidth="13812" windowHeight="12396" tabRatio="870" activeTab="0"/>
  </bookViews>
  <sheets>
    <sheet name="12.12.2018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'12.12.2018'!$A$1:$D$25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<sst xmlns="http://schemas.openxmlformats.org/spreadsheetml/2006/main" count="21" uniqueCount="21">
  <si>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</si>
  <si>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Всего доходов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</si>
  <si>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</si>
  <si>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</si>
  <si>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</si>
  <si>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>Всего расходов</t>
  </si>
  <si>
    <t>Налоговые и неналоговые доходы</t>
  </si>
  <si>
    <t>Безвозмездные поступления</t>
  </si>
  <si>
    <t xml:space="preserve">     -увеличение остатков средств бюджета</t>
  </si>
  <si>
    <t xml:space="preserve">     -уменьшение остатков средств бюджета</t>
  </si>
  <si>
    <t>остатки средств бюджета на начало года</t>
  </si>
  <si>
    <t>Получение бюджетами поселений кредитов от кредитных организаций в валюте РФ</t>
  </si>
  <si>
    <t>Погашение бюджетами поселений кредитов от кредитных организаций в валюте РФ</t>
  </si>
  <si>
    <t>Администрация городского поселения Междуреченский</t>
  </si>
  <si>
    <t>2019 год</t>
  </si>
  <si>
    <t>2020 год</t>
  </si>
  <si>
    <t>Расходы администрации городского поселения Междуреченский</t>
  </si>
  <si>
    <t>Расходы на переданные полномочия</t>
  </si>
  <si>
    <t>Основны характеристики бюджета  муниципальное образование городское поселение Междуреченский  на 2019 год  и плановый период 2020 и 2021 годов</t>
  </si>
  <si>
    <t>рублей</t>
  </si>
  <si>
    <t>2021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</si>
</sst>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_ ;[Red]\-#,##0\ "/>
    <numFmt numFmtId="167" formatCode="#,##0.00_ ;[Red]\-#,##0.00\ "/>
    <numFmt numFmtId="168" formatCode="0.0%"/>
    <numFmt numFmtId="169" formatCode="0.0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[Red]\-#,##0.0\ "/>
    <numFmt numFmtId="176" formatCode="###,###,###,##0.00"/>
    <numFmt numFmtId="177" formatCode="###,###,###,##0.0"/>
    <numFmt numFmtId="178" formatCode="#,##0.000_ ;[Red]\-#,##0.000\ "/>
    <numFmt numFmtId="179" formatCode="#,##0.0000_ ;[Red]\-#,##0.0000\ "/>
    <numFmt numFmtId="180" formatCode="0.0000"/>
    <numFmt numFmtId="181" formatCode="0.000"/>
    <numFmt numFmtId="182" formatCode="0.000000"/>
    <numFmt numFmtId="183" formatCode="0.00000"/>
    <numFmt numFmtId="184" formatCode="0.00000000"/>
    <numFmt numFmtId="185" formatCode="0.0000000"/>
    <numFmt numFmtId="186" formatCode="#,##0.0;\-#,##0.0;\ "/>
    <numFmt numFmtId="187" formatCode="0.000%"/>
    <numFmt numFmtId="188" formatCode="0.0000%"/>
    <numFmt numFmtId="189" formatCode="0.00000%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0_)"/>
    <numFmt numFmtId="194" formatCode="0.0_)"/>
    <numFmt numFmtId="195" formatCode="0.00_)"/>
    <numFmt numFmtId="196" formatCode="#,##0.00;\ \-#,##0.00;\ ;"/>
    <numFmt numFmtId="197" formatCode="0.000000E+00;\ഀ"/>
    <numFmt numFmtId="198" formatCode="#,###,###,###"/>
    <numFmt numFmtId="199" formatCode="#,##0.0_р_."/>
    <numFmt numFmtId="200" formatCode="#,##0_р_."/>
    <numFmt numFmtId="201" formatCode="#,##0.00000_ ;[Red]\-#,##0.00000\ "/>
    <numFmt numFmtId="202" formatCode="#,##0_ ;\-#,##0\ "/>
    <numFmt numFmtId="203" formatCode="[$-FC19]d\ mmmm\ yyyy\ &quot;г.&quot;"/>
    <numFmt numFmtId="204" formatCode="#,##0.0_ ;\-#,##0.0\ "/>
    <numFmt numFmtId="205" formatCode="#,##0.000_ ;\-#,##0.000\ "/>
    <numFmt numFmtId="206" formatCode="#,##0.00_ ;\-#,##0.00\ "/>
    <numFmt numFmtId="207" formatCode="#,##0.00000"/>
    <numFmt numFmtId="208" formatCode="#,##0.000000"/>
  </numFmts>
  <fonts count="35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 locked="0"/>
    </xf>
  </cellStyleXfs>
  <cellXfs count="44">
    <xf numFmtId="0" fontId="0" fillId="0" borderId="0" xfId="0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164" fontId="26" fillId="0" borderId="11" xfId="0" applyNumberFormat="1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164" fontId="26" fillId="0" borderId="16" xfId="0" applyNumberFormat="1" applyFont="1" applyFill="1" applyBorder="1" applyAlignment="1">
      <alignment horizontal="center" wrapText="1"/>
    </xf>
    <xf numFmtId="164" fontId="26" fillId="0" borderId="17" xfId="0" applyNumberFormat="1" applyFont="1" applyFill="1" applyBorder="1" applyAlignment="1">
      <alignment horizontal="center" wrapText="1"/>
    </xf>
    <xf numFmtId="0" fontId="26" fillId="0" borderId="18" xfId="0" applyFont="1" applyFill="1" applyBorder="1" applyAlignment="1">
      <alignment wrapText="1"/>
    </xf>
    <xf numFmtId="164" fontId="26" fillId="0" borderId="19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wrapText="1"/>
    </xf>
    <xf numFmtId="164" fontId="25" fillId="0" borderId="21" xfId="0" applyNumberFormat="1" applyFont="1" applyFill="1" applyBorder="1" applyAlignment="1">
      <alignment horizontal="center" wrapText="1"/>
    </xf>
    <xf numFmtId="164" fontId="25" fillId="0" borderId="22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wrapText="1"/>
    </xf>
    <xf numFmtId="164" fontId="25" fillId="0" borderId="24" xfId="0" applyNumberFormat="1" applyFont="1" applyFill="1" applyBorder="1" applyAlignment="1">
      <alignment horizontal="center" wrapText="1"/>
    </xf>
    <xf numFmtId="164" fontId="25" fillId="0" borderId="25" xfId="0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164" fontId="25" fillId="0" borderId="16" xfId="0" applyNumberFormat="1" applyFont="1" applyFill="1" applyBorder="1" applyAlignment="1">
      <alignment horizontal="center" wrapText="1"/>
    </xf>
    <xf numFmtId="164" fontId="25" fillId="0" borderId="17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 wrapText="1"/>
    </xf>
    <xf numFmtId="164" fontId="25" fillId="0" borderId="19" xfId="0" applyNumberFormat="1" applyFont="1" applyFill="1" applyBorder="1" applyAlignment="1">
      <alignment horizontal="center" wrapText="1"/>
    </xf>
    <xf numFmtId="0" fontId="32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49" fontId="27" fillId="0" borderId="18" xfId="0" applyNumberFormat="1" applyFont="1" applyFill="1" applyBorder="1" applyAlignment="1">
      <alignment wrapText="1"/>
    </xf>
    <xf numFmtId="49" fontId="27" fillId="0" borderId="20" xfId="0" applyNumberFormat="1" applyFont="1" applyFill="1" applyBorder="1" applyAlignment="1">
      <alignment wrapText="1"/>
    </xf>
    <xf numFmtId="164" fontId="26" fillId="0" borderId="21" xfId="0" applyNumberFormat="1" applyFont="1" applyFill="1" applyBorder="1" applyAlignment="1">
      <alignment horizontal="center" wrapText="1"/>
    </xf>
    <xf numFmtId="164" fontId="26" fillId="0" borderId="22" xfId="0" applyNumberFormat="1" applyFont="1" applyFill="1" applyBorder="1" applyAlignment="1">
      <alignment horizontal="center"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перечис.11" xfId="75"/>
    <cellStyle name="Тысячи_перечис.11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25"/>
  <sheetViews>
    <sheetView tabSelected="1" zoomScale="85" zoomScaleNormal="85" zoomScaleSheetLayoutView="100" workbookViewId="0" topLeftCell="A1">
      <selection activeCell="I12" sqref="I12"/>
    </sheetView>
  </sheetViews>
  <sheetFormatPr defaultColWidth="9.125" defaultRowHeight="12.75"/>
  <cols>
    <col min="1" max="1" width="62.625" style="3" customWidth="1"/>
    <col min="2" max="4" width="19.125" style="12" customWidth="1"/>
    <col min="5" max="16384" width="9.125" style="1" customWidth="1"/>
  </cols>
  <sheetData>
    <row r="1" spans="1:2" ht="16.5" customHeight="1">
      <c r="A1" s="42" t="s">
        <v>13</v>
      </c>
      <c r="B1" s="42"/>
    </row>
    <row r="2" spans="1:2" ht="15" customHeight="1">
      <c r="A2" s="42"/>
      <c r="B2" s="42"/>
    </row>
    <row r="5" spans="1:4" ht="51" customHeight="1">
      <c r="A5" s="43" t="s">
        <v>18</v>
      </c>
      <c r="B5" s="43"/>
      <c r="C5" s="43"/>
      <c r="D5" s="43"/>
    </row>
    <row r="6" spans="1:4" ht="15" customHeight="1" thickBot="1">
      <c r="A6" s="4"/>
      <c r="D6" s="10" t="s">
        <v>19</v>
      </c>
    </row>
    <row r="7" spans="1:4" s="5" customFormat="1" ht="33" customHeight="1" thickBot="1">
      <c r="A7" s="16" t="s">
        <v>0</v>
      </c>
      <c r="B7" s="17" t="s">
        <v>14</v>
      </c>
      <c r="C7" s="17" t="s">
        <v>15</v>
      </c>
      <c r="D7" s="18" t="s">
        <v>20</v>
      </c>
    </row>
    <row r="8" spans="1:4" ht="15">
      <c r="A8" s="19" t="s">
        <v>6</v>
      </c>
      <c r="B8" s="20">
        <v>66127500</v>
      </c>
      <c r="C8" s="20">
        <v>66127500</v>
      </c>
      <c r="D8" s="21">
        <v>66127500</v>
      </c>
    </row>
    <row r="9" spans="1:4" ht="15">
      <c r="A9" s="22" t="s">
        <v>7</v>
      </c>
      <c r="B9" s="13">
        <v>82507124.3</v>
      </c>
      <c r="C9" s="13">
        <v>69343090</v>
      </c>
      <c r="D9" s="23">
        <v>76398613</v>
      </c>
    </row>
    <row r="10" spans="1:4" s="2" customFormat="1" ht="15.75" thickBot="1">
      <c r="A10" s="24" t="s">
        <v>1</v>
      </c>
      <c r="B10" s="25">
        <f>SUM(B8:B9)</f>
        <v>148634624.3</v>
      </c>
      <c r="C10" s="25">
        <f>SUM(C8:C9)</f>
        <v>135470590</v>
      </c>
      <c r="D10" s="26">
        <f>SUM(D8:D9)</f>
        <v>142526113</v>
      </c>
    </row>
    <row r="11" spans="1:4" ht="15">
      <c r="A11" s="19" t="s">
        <v>17</v>
      </c>
      <c r="B11" s="20">
        <v>143920675.51</v>
      </c>
      <c r="C11" s="20">
        <v>128856641.21</v>
      </c>
      <c r="D11" s="21">
        <v>133112164.21</v>
      </c>
    </row>
    <row r="12" spans="1:4" ht="30.75">
      <c r="A12" s="22" t="s">
        <v>16</v>
      </c>
      <c r="B12" s="13">
        <f>B10-B11</f>
        <v>4713948.790000021</v>
      </c>
      <c r="C12" s="13">
        <f>C10-C11</f>
        <v>6613948.790000007</v>
      </c>
      <c r="D12" s="13">
        <f>D10-D11</f>
        <v>9413948.790000007</v>
      </c>
    </row>
    <row r="13" spans="1:4" s="6" customFormat="1" ht="15.75" thickBot="1">
      <c r="A13" s="27" t="s">
        <v>5</v>
      </c>
      <c r="B13" s="28">
        <f>SUM(B11:B12)</f>
        <v>148634624.3</v>
      </c>
      <c r="C13" s="28">
        <f>SUM(C11:C12)</f>
        <v>135470590</v>
      </c>
      <c r="D13" s="29">
        <f>SUM(D11:D12)</f>
        <v>142526113</v>
      </c>
    </row>
    <row r="14" spans="1:4" s="7" customFormat="1" ht="15">
      <c r="A14" s="30" t="s">
        <v>2</v>
      </c>
      <c r="B14" s="31">
        <f>SUM(B10-B13)</f>
        <v>0</v>
      </c>
      <c r="C14" s="31">
        <f>SUM(C10-C13)</f>
        <v>0</v>
      </c>
      <c r="D14" s="32">
        <f>SUM(D10-D13)</f>
        <v>0</v>
      </c>
    </row>
    <row r="15" spans="1:4" s="6" customFormat="1" ht="15">
      <c r="A15" s="33" t="s">
        <v>3</v>
      </c>
      <c r="B15" s="14">
        <f>B16+B17+B18</f>
        <v>0</v>
      </c>
      <c r="C15" s="14">
        <f>C16+C17+C18</f>
        <v>0</v>
      </c>
      <c r="D15" s="34">
        <f>D16+D17+D18</f>
        <v>0</v>
      </c>
    </row>
    <row r="16" spans="1:4" s="8" customFormat="1" ht="27.75">
      <c r="A16" s="35" t="s">
        <v>11</v>
      </c>
      <c r="B16" s="13">
        <v>0</v>
      </c>
      <c r="C16" s="13">
        <v>0</v>
      </c>
      <c r="D16" s="23">
        <v>0</v>
      </c>
    </row>
    <row r="17" spans="1:4" s="8" customFormat="1" ht="27.75">
      <c r="A17" s="35" t="s">
        <v>12</v>
      </c>
      <c r="B17" s="13">
        <v>0</v>
      </c>
      <c r="C17" s="13">
        <v>0</v>
      </c>
      <c r="D17" s="23">
        <v>0</v>
      </c>
    </row>
    <row r="18" spans="1:4" s="6" customFormat="1" ht="15">
      <c r="A18" s="36" t="s">
        <v>4</v>
      </c>
      <c r="B18" s="14">
        <f>B19+B20</f>
        <v>0</v>
      </c>
      <c r="C18" s="14">
        <f>C19+C20</f>
        <v>0</v>
      </c>
      <c r="D18" s="34">
        <f>D19+D20</f>
        <v>0</v>
      </c>
    </row>
    <row r="19" spans="1:4" s="2" customFormat="1" ht="15">
      <c r="A19" s="37" t="s">
        <v>8</v>
      </c>
      <c r="B19" s="13">
        <f>-B10</f>
        <v>-148634624.3</v>
      </c>
      <c r="C19" s="13">
        <f>-C10</f>
        <v>-135470590</v>
      </c>
      <c r="D19" s="23">
        <f>-D10</f>
        <v>-142526113</v>
      </c>
    </row>
    <row r="20" spans="1:4" s="2" customFormat="1" ht="15">
      <c r="A20" s="37" t="s">
        <v>9</v>
      </c>
      <c r="B20" s="13">
        <f>B13</f>
        <v>148634624.3</v>
      </c>
      <c r="C20" s="13">
        <f>C13</f>
        <v>135470590</v>
      </c>
      <c r="D20" s="23">
        <f>D13</f>
        <v>142526113</v>
      </c>
    </row>
    <row r="21" spans="1:4" s="2" customFormat="1" ht="15.75" thickBot="1">
      <c r="A21" s="38" t="s">
        <v>10</v>
      </c>
      <c r="B21" s="39">
        <v>0</v>
      </c>
      <c r="C21" s="39">
        <v>0</v>
      </c>
      <c r="D21" s="40">
        <v>0</v>
      </c>
    </row>
    <row r="24" spans="1:4" s="11" customFormat="1" ht="13.5">
      <c r="A24" s="9"/>
      <c r="B24" s="15"/>
      <c r="C24" s="15"/>
      <c r="D24" s="15"/>
    </row>
    <row r="25" spans="1:4" s="11" customFormat="1" ht="13.5">
      <c r="A25" s="41"/>
      <c r="B25" s="15"/>
      <c r="C25" s="15"/>
      <c r="D25" s="15"/>
    </row>
  </sheetData>
  <sheetProtection/>
  <mergeCells count="3">
    <mergeCell ref="A1:B1"/>
    <mergeCell ref="A2:B2"/>
    <mergeCell ref="A5:D5"/>
  </mergeCells>
  <printOptions/>
  <pageMargins left="0.5905511811023623" right="0.3937007874015748" top="0.5511811023622047" bottom="0.5118110236220472" header="0.2755905511811024" footer="0.1968503937007874"/>
  <pageSetup firstPageNumber="1387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02-2201</cp:lastModifiedBy>
  <cp:lastPrinted>2017-12-18T09:16:31Z</cp:lastPrinted>
  <dcterms:created xsi:type="dcterms:W3CDTF">2007-10-11T06:56:19Z</dcterms:created>
  <dcterms:modified xsi:type="dcterms:W3CDTF">2018-12-14T10:39:47Z</dcterms:modified>
  <cp:category/>
  <cp:version/>
  <cp:contentType/>
  <cp:contentStatus/>
</cp:coreProperties>
</file>