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387 Справочная т" sheetId="1" r:id="rId1"/>
  </sheets>
  <definedNames/>
  <calcPr fullCalcOnLoad="1"/>
</workbook>
</file>

<file path=xl/sharedStrings.xml><?xml version="1.0" encoding="utf-8"?>
<sst xmlns="http://schemas.openxmlformats.org/spreadsheetml/2006/main" count="6740" uniqueCount="1033">
  <si>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</si>
  <si>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</si>
  <si>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</si>
  <si>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</si>
  <si>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</si>
  <si>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</si>
  <si>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</si>
  <si>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</si>
  <si>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</si>
  <si>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</si>
  <si>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</si>
  <si>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</si>
  <si>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</si>
  <si>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</si>
  <si>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</si>
  <si>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</si>
  <si>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</si>
  <si>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</si>
  <si>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</si>
  <si>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</si>
  <si>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</si>
  <si>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</si>
  <si>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</si>
  <si>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</si>
  <si>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</si>
  <si>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</si>
  <si>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</si>
  <si>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</si>
  <si>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</si>
  <si>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</si>
  <si>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</si>
  <si>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</si>
  <si>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</si>
  <si>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</si>
  <si>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</si>
  <si>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</si>
  <si>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</si>
  <si>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</si>
  <si>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</si>
  <si>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</si>
  <si>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</si>
  <si>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</si>
  <si>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</si>
  <si>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</si>
  <si>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</si>
  <si>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</si>
  <si>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</si>
  <si>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</si>
  <si>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</si>
  <si>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</si>
  <si>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</si>
  <si>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</si>
  <si>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</si>
  <si>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</si>
  <si>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</si>
  <si>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</si>
  <si>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</si>
  <si>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</si>
  <si>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</si>
  <si>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</si>
  <si>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</si>
  <si>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</si>
  <si>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</si>
  <si>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</si>
  <si>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</si>
  <si>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</si>
  <si>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</si>
  <si>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</si>
  <si>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</si>
  <si>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</si>
  <si>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</si>
  <si>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</si>
  <si>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</si>
  <si>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</si>
  <si>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</si>
  <si>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</si>
  <si>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</si>
  <si>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</si>
  <si>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>Государственная поддержка инвестиционных проектов за счет средств Инвестиционного фонда Российской Федерации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</si>
  <si>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</si>
  <si>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</si>
  <si>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</si>
  <si>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</si>
  <si>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</si>
  <si>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</si>
  <si>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</si>
  <si>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</si>
  <si>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</si>
  <si>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</si>
  <si>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</si>
  <si>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</si>
  <si>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</si>
  <si>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</si>
  <si>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</si>
  <si>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</si>
  <si>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</si>
  <si>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</si>
  <si>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</si>
  <si>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</si>
  <si>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</si>
  <si>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</si>
  <si>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</si>
  <si>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</si>
  <si>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</si>
  <si>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</si>
  <si>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</si>
  <si>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</si>
  <si>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</si>
  <si>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</si>
  <si>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</si>
  <si>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</si>
  <si>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</si>
  <si>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</si>
  <si>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</si>
  <si>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</si>
  <si>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</si>
  <si>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</si>
  <si>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</si>
  <si>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</si>
  <si>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</si>
  <si>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</si>
  <si>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</si>
  <si>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</si>
  <si>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</si>
  <si>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</si>
  <si>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</si>
  <si>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</si>
  <si>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</si>
  <si>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</si>
  <si>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</si>
  <si>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</si>
  <si>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</si>
  <si>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</si>
  <si>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</si>
  <si>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</si>
  <si>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</si>
  <si>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</si>
  <si>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</si>
  <si>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</si>
  <si>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</si>
  <si>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</si>
  <si>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</si>
  <si>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</si>
  <si>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</si>
  <si>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</si>
  <si>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</si>
  <si>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</si>
  <si>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</si>
  <si>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</si>
  <si>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</si>
  <si>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</si>
  <si>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</si>
  <si>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</si>
  <si>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</si>
  <si>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</si>
  <si>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</si>
  <si>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</si>
  <si>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</si>
  <si>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</si>
  <si>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</si>
  <si>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</si>
  <si>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</si>
  <si>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</si>
  <si>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</si>
  <si>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</si>
  <si>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</si>
  <si>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</si>
  <si>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</si>
  <si>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</si>
  <si>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</si>
  <si>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</si>
  <si>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</si>
  <si>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</si>
  <si>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</si>
  <si>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</si>
  <si>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</si>
  <si>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</si>
  <si>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</si>
  <si>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</si>
  <si>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</si>
  <si>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</si>
  <si>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</si>
  <si>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</si>
  <si>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</si>
  <si>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</si>
  <si>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</si>
  <si>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</si>
  <si>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</si>
  <si>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</si>
  <si>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</si>
  <si>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</si>
  <si>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</si>
  <si>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</si>
  <si>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</si>
  <si>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</si>
  <si>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</si>
  <si>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</si>
  <si>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</si>
  <si>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</si>
  <si>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</si>
  <si>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</si>
  <si>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</si>
  <si>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</si>
  <si>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</si>
  <si>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</si>
  <si>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</si>
  <si>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</si>
  <si>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</si>
  <si>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</si>
  <si>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</si>
  <si>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</si>
  <si>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</si>
  <si>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</si>
  <si>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</si>
  <si>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</si>
  <si>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</si>
  <si>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</si>
  <si>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</si>
  <si>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</si>
  <si>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</si>
  <si>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</si>
  <si>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</si>
  <si>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</si>
  <si>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</si>
  <si>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</si>
  <si>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</si>
  <si>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</si>
  <si>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</si>
  <si>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капитальные вложения учреждений</t>
  </si>
  <si>
    <t>12500</t>
  </si>
  <si>
    <t>из них за счет средств субсидий, предоставляемых</t>
  </si>
  <si>
    <t>бюджетным учреждениям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</si>
  <si>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</si>
  <si>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</si>
  <si>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</si>
  <si>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</si>
  <si>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</si>
  <si>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</si>
  <si>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</si>
  <si>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</si>
  <si>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</si>
  <si>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</si>
  <si>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в сфере образования</t>
  </si>
  <si>
    <t>13100</t>
  </si>
  <si>
    <t>13101</t>
  </si>
  <si>
    <t>13102</t>
  </si>
  <si>
    <t>в сфере культуры и кинематографии</t>
  </si>
  <si>
    <t>13200</t>
  </si>
  <si>
    <t>13201</t>
  </si>
  <si>
    <t>13202</t>
  </si>
  <si>
    <t>в сфере здравоохранения</t>
  </si>
  <si>
    <t>13300</t>
  </si>
  <si>
    <t>13301</t>
  </si>
  <si>
    <t>13302</t>
  </si>
  <si>
    <t>в сфере социальной политики</t>
  </si>
  <si>
    <t>13400</t>
  </si>
  <si>
    <t>13401</t>
  </si>
  <si>
    <t>13402</t>
  </si>
  <si>
    <t>в сфере физической культуры и спорта</t>
  </si>
  <si>
    <t>13500</t>
  </si>
  <si>
    <t>13501</t>
  </si>
  <si>
    <t>1100</t>
  </si>
  <si>
    <t>13502</t>
  </si>
  <si>
    <t>в других сферах</t>
  </si>
  <si>
    <t>13600</t>
  </si>
  <si>
    <t>13601</t>
  </si>
  <si>
    <t>13602</t>
  </si>
  <si>
    <t>Начисления на выплаты по оплате труда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</si>
  <si>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</si>
  <si>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</si>
  <si>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</si>
  <si>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</si>
  <si>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</si>
  <si>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</si>
  <si>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</si>
  <si>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</si>
  <si>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 xml:space="preserve">бюджетным учреждениям 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</si>
  <si>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</si>
  <si>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</si>
  <si>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</si>
  <si>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</si>
  <si>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</si>
  <si>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</si>
  <si>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</si>
  <si>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</si>
  <si>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</si>
  <si>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</si>
  <si>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</si>
  <si>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</si>
  <si>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</si>
  <si>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</si>
  <si>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 xml:space="preserve">прирост заработной платы </t>
  </si>
  <si>
    <t>15001</t>
  </si>
  <si>
    <t>работников образования</t>
  </si>
  <si>
    <t>15100</t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</si>
  <si>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</si>
  <si>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</si>
  <si>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</si>
  <si>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</si>
  <si>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</si>
  <si>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</si>
  <si>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</si>
  <si>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</si>
  <si>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</si>
  <si>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</si>
  <si>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</si>
  <si>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</si>
  <si>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</si>
  <si>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</si>
  <si>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</si>
  <si>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</si>
  <si>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</si>
  <si>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</si>
  <si>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</si>
  <si>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</si>
  <si>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прирост заработной платы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</si>
  <si>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</si>
  <si>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</si>
  <si>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</si>
  <si>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</si>
  <si>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</si>
  <si>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</si>
  <si>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</si>
  <si>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</si>
  <si>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</si>
  <si>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</si>
  <si>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</si>
  <si>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</si>
  <si>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</si>
  <si>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</si>
  <si>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</si>
  <si>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</si>
  <si>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</si>
  <si>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</si>
  <si>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</si>
  <si>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</si>
  <si>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</si>
  <si>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</si>
  <si>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</si>
  <si>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</si>
  <si>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</si>
  <si>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</si>
  <si>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</si>
  <si>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</si>
  <si>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</si>
  <si>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</si>
  <si>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</si>
  <si>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</si>
  <si>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</si>
  <si>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</si>
  <si>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</si>
  <si>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</si>
  <si>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</si>
  <si>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</si>
  <si>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</si>
  <si>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</si>
  <si>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</si>
  <si>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</si>
  <si>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</si>
  <si>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</si>
  <si>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</si>
  <si>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</si>
  <si>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</si>
  <si>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числе:</t>
  </si>
  <si>
    <t>бюджетных учреждений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</si>
  <si>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</si>
  <si>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</si>
  <si>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</si>
  <si>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</si>
  <si>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</si>
  <si>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</si>
  <si>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</si>
  <si>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</si>
  <si>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</si>
  <si>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</si>
  <si>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</si>
  <si>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</si>
  <si>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</si>
  <si>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</si>
  <si>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</si>
  <si>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</si>
  <si>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</si>
  <si>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</si>
  <si>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</si>
  <si>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</si>
  <si>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</si>
  <si>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</si>
  <si>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</si>
  <si>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</si>
  <si>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</si>
  <si>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</si>
  <si>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</si>
  <si>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</si>
  <si>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</si>
  <si>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</si>
  <si>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</si>
  <si>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</si>
  <si>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</si>
  <si>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</si>
  <si>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</si>
  <si>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</si>
  <si>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</si>
  <si>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</si>
  <si>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</si>
  <si>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</si>
  <si>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</si>
  <si>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</si>
  <si>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</si>
  <si>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</si>
  <si>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</si>
  <si>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</si>
  <si>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</si>
  <si>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</si>
  <si>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</si>
  <si>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</si>
  <si>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</si>
  <si>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</si>
  <si>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</si>
  <si>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</si>
  <si>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</si>
  <si>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</si>
  <si>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</si>
  <si>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</si>
  <si>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</si>
  <si>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</si>
  <si>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</si>
  <si>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</si>
  <si>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</si>
  <si>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</si>
  <si>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</si>
  <si>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</si>
  <si>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</si>
  <si>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</si>
  <si>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</si>
  <si>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</si>
  <si>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</si>
  <si>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</si>
  <si>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</si>
  <si>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</t>
  </si>
  <si>
    <t>23790</t>
  </si>
  <si>
    <t>в том числе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</si>
  <si>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</si>
  <si>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</si>
  <si>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</si>
  <si>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</si>
  <si>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>средняя заработная плата педагогических работников общеобразовательных учреждений</t>
  </si>
  <si>
    <t>23702</t>
  </si>
  <si>
    <t>средняя заработная плата педагогических работников дополнительного образования детей</t>
  </si>
  <si>
    <t>23703</t>
  </si>
  <si>
    <t>средняя заработная плата педагогических работников дошкольных образовательных учреждений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</si>
  <si>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</si>
  <si>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</si>
  <si>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</si>
  <si>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</si>
  <si>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</si>
  <si>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</si>
  <si>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</si>
  <si>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</si>
  <si>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</si>
  <si>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</si>
  <si>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</si>
  <si>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</si>
  <si>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</si>
  <si>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</si>
  <si>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</si>
  <si>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</si>
  <si>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</si>
  <si>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</si>
  <si>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</si>
  <si>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</si>
  <si>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</si>
  <si>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</si>
  <si>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</si>
  <si>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</si>
  <si>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</si>
  <si>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</si>
  <si>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</si>
  <si>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</si>
  <si>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</si>
  <si>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</si>
  <si>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</si>
  <si>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</si>
  <si>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</si>
  <si>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</si>
  <si>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</si>
  <si>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</si>
  <si>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</si>
  <si>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</si>
  <si>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</si>
  <si>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</si>
  <si>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</si>
  <si>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</si>
  <si>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</si>
  <si>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</si>
  <si>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</si>
  <si>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</si>
  <si>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</si>
  <si>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</si>
  <si>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</si>
  <si>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</si>
  <si>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</si>
  <si>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</si>
  <si>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</si>
  <si>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</si>
  <si>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</si>
  <si>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</si>
  <si>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</si>
  <si>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</si>
  <si>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</si>
  <si>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</si>
  <si>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</si>
  <si>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</si>
  <si>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</si>
  <si>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</si>
  <si>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</si>
  <si>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</si>
  <si>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</si>
  <si>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</si>
  <si>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</si>
  <si>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</si>
  <si>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</si>
  <si>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</si>
  <si>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</si>
  <si>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</si>
  <si>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</si>
  <si>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</si>
  <si>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</si>
  <si>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</si>
  <si>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</si>
  <si>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</si>
  <si>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</si>
  <si>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</si>
  <si>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</si>
  <si>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</si>
  <si>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</si>
  <si>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</si>
  <si>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</si>
  <si>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</si>
  <si>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</si>
  <si>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</si>
  <si>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</si>
  <si>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</si>
  <si>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</si>
  <si>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</si>
  <si>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</si>
  <si>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</si>
  <si>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</si>
  <si>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</si>
  <si>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</si>
  <si>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</si>
  <si>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</si>
  <si>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</si>
  <si>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</si>
  <si>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 xml:space="preserve">   5 февраля 2015 г.   </t>
  </si>
  <si>
    <t>Справочная таблица к отчету об исполнении консолидированного бюджета субъекта Российской Федерации</t>
  </si>
  <si>
    <t>КОДЫ</t>
  </si>
  <si>
    <t xml:space="preserve">Форма по ОКУД </t>
  </si>
  <si>
    <t>0503387</t>
  </si>
  <si>
    <t>на 1 февраля 2015 г.</t>
  </si>
  <si>
    <t xml:space="preserve">Дата </t>
  </si>
  <si>
    <t>Наименование органа, организующего исполнение бюджета</t>
  </si>
  <si>
    <t>Администрация городского поселения Кондинское</t>
  </si>
  <si>
    <t xml:space="preserve">по ОКПО </t>
  </si>
  <si>
    <t>79534319</t>
  </si>
  <si>
    <t>Наименование бюджета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</si>
  <si>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</si>
  <si>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</si>
  <si>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</si>
  <si>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</si>
  <si>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</si>
  <si>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>Единица измерения:</t>
  </si>
  <si>
    <t>руб.</t>
  </si>
  <si>
    <t>по ОКЕИ</t>
  </si>
  <si>
    <t>383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</si>
  <si>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</si>
  <si>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</si>
  <si>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</si>
  <si>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</si>
  <si>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</si>
  <si>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</si>
  <si>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</si>
  <si>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</si>
  <si>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</si>
  <si>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</si>
  <si>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</si>
  <si>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
(подраздел)</t>
  </si>
  <si>
    <t>КОСГУ</t>
  </si>
  <si>
    <t>Всего:</t>
  </si>
  <si>
    <t>в т.ч. средства федерального бюджета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</si>
  <si>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</si>
  <si>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</si>
  <si>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</si>
  <si>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</si>
  <si>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</si>
  <si>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</si>
  <si>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</si>
  <si>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</si>
  <si>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</si>
  <si>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</si>
  <si>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</si>
  <si>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</si>
  <si>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</si>
  <si>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</si>
  <si>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</si>
  <si>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</si>
  <si>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</si>
  <si>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</si>
  <si>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</si>
  <si>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</si>
  <si>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</si>
  <si>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</si>
  <si>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</si>
  <si>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</si>
  <si>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</si>
  <si>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</si>
  <si>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</si>
  <si>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</si>
  <si>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</si>
  <si>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</si>
  <si>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</si>
  <si>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</si>
  <si>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</si>
  <si>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</si>
  <si>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заработную плату</t>
  </si>
  <si>
    <t>00110</t>
  </si>
  <si>
    <t>211</t>
  </si>
  <si>
    <t>гос.служащих, работников, замещающих гос.должности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</si>
  <si>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</si>
  <si>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</si>
  <si>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</si>
  <si>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</si>
  <si>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</si>
  <si>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</si>
  <si>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</si>
  <si>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</si>
  <si>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</si>
  <si>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</si>
  <si>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</si>
  <si>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</si>
  <si>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</si>
  <si>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</si>
  <si>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</si>
  <si>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</si>
  <si>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</si>
  <si>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</si>
  <si>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</si>
  <si>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</si>
  <si>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</si>
  <si>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</si>
  <si>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</si>
  <si>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</si>
  <si>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</si>
  <si>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</si>
  <si>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</si>
  <si>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</si>
  <si>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</si>
  <si>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</si>
  <si>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</si>
  <si>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</si>
  <si>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</si>
  <si>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</si>
  <si>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</si>
  <si>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</si>
  <si>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>муниципальных служащих, работников, замещающих муниципальные должности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</si>
  <si>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</si>
  <si>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</si>
  <si>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</si>
  <si>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</si>
  <si>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</si>
  <si>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</si>
  <si>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</si>
  <si>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</si>
  <si>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</si>
  <si>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</si>
  <si>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</si>
  <si>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</si>
  <si>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</si>
  <si>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</si>
  <si>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</si>
  <si>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</si>
  <si>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</si>
  <si>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</si>
  <si>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</si>
  <si>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</si>
  <si>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</si>
  <si>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</si>
  <si>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</si>
  <si>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 xml:space="preserve">     прочие выплаты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</si>
  <si>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</si>
  <si>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</si>
  <si>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</si>
  <si>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</si>
  <si>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</si>
  <si>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</si>
  <si>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</si>
  <si>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</si>
  <si>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</si>
  <si>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</si>
  <si>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</si>
  <si>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</si>
  <si>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</si>
  <si>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</si>
  <si>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</si>
  <si>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</si>
  <si>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</si>
  <si>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</si>
  <si>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</si>
  <si>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</si>
  <si>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</si>
  <si>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</si>
  <si>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</si>
  <si>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</si>
  <si>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</si>
  <si>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</si>
  <si>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</si>
  <si>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</si>
  <si>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</si>
  <si>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</si>
  <si>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</si>
  <si>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</si>
  <si>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</si>
  <si>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</si>
  <si>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</si>
  <si>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</si>
  <si>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</si>
  <si>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</si>
  <si>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</si>
  <si>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</si>
  <si>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</si>
  <si>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</si>
  <si>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</si>
  <si>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</si>
  <si>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</si>
  <si>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</si>
  <si>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</si>
  <si>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</si>
  <si>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</si>
  <si>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</si>
  <si>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</si>
  <si>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</si>
  <si>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</si>
  <si>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</si>
  <si>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</si>
  <si>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</si>
  <si>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</si>
  <si>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</si>
  <si>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</si>
  <si>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</t>
  </si>
  <si>
    <t>01800</t>
  </si>
  <si>
    <t>0405</t>
  </si>
  <si>
    <t>в том числе: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</si>
  <si>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</si>
  <si>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</si>
  <si>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</si>
  <si>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</si>
  <si>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</si>
  <si>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</si>
  <si>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</si>
  <si>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</si>
  <si>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</si>
  <si>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</si>
  <si>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</si>
  <si>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</si>
  <si>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</si>
  <si>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</si>
  <si>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</si>
  <si>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</si>
  <si>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</si>
  <si>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</si>
  <si>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</si>
  <si>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</si>
  <si>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</si>
  <si>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</si>
  <si>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</si>
  <si>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</si>
  <si>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</si>
  <si>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</si>
  <si>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</si>
  <si>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</si>
  <si>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</si>
  <si>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</si>
  <si>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</si>
  <si>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</si>
  <si>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</si>
  <si>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</si>
  <si>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</si>
  <si>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</si>
  <si>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</si>
  <si>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</si>
  <si>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</si>
  <si>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</si>
  <si>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</si>
  <si>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</si>
  <si>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</si>
  <si>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Расходы, осуществляемые за счет межбюджетных трансфертов из бюджетов субъектов Российской Федерации</t>
  </si>
  <si>
    <t>02525</t>
  </si>
  <si>
    <t>Х</t>
  </si>
  <si>
    <t>в том числе на:</t>
  </si>
  <si>
    <t>капитальный ремонт и ремонт сети автомобильных дорог общего пользования и искусственных сооружений на них</t>
  </si>
  <si>
    <t>02526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</si>
  <si>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</si>
  <si>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</si>
  <si>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</si>
  <si>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</si>
  <si>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</si>
  <si>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</si>
  <si>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</si>
  <si>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</si>
  <si>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</si>
  <si>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</si>
  <si>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</si>
  <si>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</si>
  <si>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t xml:space="preserve"> строительство  сети автомобильных дорог общего пользования и искусственных сооружений на них</t>
  </si>
  <si>
    <t>02533</t>
  </si>
  <si>
    <t>реконструкцию  сети автомобильных дорог общего пользования и искусственных сооружений на них</t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</si>
  <si>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</si>
  <si>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</si>
  <si>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</si>
  <si>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t>02536</t>
  </si>
  <si>
    <t>в том числе предоставление субсидий местным бюджетам</t>
  </si>
  <si>
    <t>02537</t>
  </si>
  <si>
    <t>содержание  сети автомобильных дорог общего пользования и искусственных сооружений на них</t>
  </si>
  <si>
    <t>02538</t>
  </si>
  <si>
    <t>02539</t>
  </si>
  <si>
    <t xml:space="preserve"> в том числе предоставление субсидий местным бюджетам</t>
  </si>
  <si>
    <t>02540</t>
  </si>
  <si>
    <t>предоставление субсидий местным бюджетам на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</si>
  <si>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02541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</si>
  <si>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</si>
  <si>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</si>
  <si>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</si>
  <si>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</si>
  <si>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</si>
  <si>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</si>
  <si>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</si>
  <si>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</si>
  <si>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</si>
  <si>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</si>
  <si>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</si>
  <si>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</si>
  <si>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</si>
  <si>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</si>
  <si>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</si>
  <si>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</si>
  <si>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</si>
  <si>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</si>
  <si>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</si>
  <si>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</si>
  <si>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</si>
  <si>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</si>
  <si>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</si>
  <si>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</si>
  <si>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</si>
  <si>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</si>
  <si>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</si>
  <si>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</si>
  <si>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</si>
  <si>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</si>
  <si>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</si>
  <si>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</si>
  <si>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</si>
  <si>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</si>
  <si>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</si>
  <si>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</si>
  <si>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</si>
  <si>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</si>
  <si>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</si>
  <si>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</si>
  <si>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</si>
  <si>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</si>
  <si>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</si>
  <si>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</si>
  <si>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</si>
  <si>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</si>
  <si>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</si>
  <si>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</si>
  <si>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</si>
  <si>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</si>
  <si>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</si>
  <si>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Благоустройство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</si>
  <si>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</si>
  <si>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</si>
  <si>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</si>
  <si>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</si>
  <si>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</si>
  <si>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</si>
  <si>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</si>
  <si>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</si>
  <si>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</si>
  <si>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</si>
  <si>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</si>
  <si>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</si>
  <si>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</si>
  <si>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</si>
  <si>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</si>
  <si>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</si>
  <si>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</si>
  <si>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</si>
  <si>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</si>
  <si>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</si>
  <si>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</si>
  <si>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</si>
  <si>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</si>
  <si>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</si>
  <si>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</si>
  <si>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</si>
  <si>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</si>
  <si>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</si>
  <si>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</si>
  <si>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</si>
  <si>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</si>
  <si>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</si>
  <si>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</si>
  <si>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</si>
  <si>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</si>
  <si>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</si>
  <si>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</si>
  <si>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</si>
  <si>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</si>
  <si>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</si>
  <si>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</si>
  <si>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</si>
  <si>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</si>
  <si>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</si>
  <si>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</si>
  <si>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</si>
  <si>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</si>
  <si>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</si>
  <si>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</si>
  <si>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</si>
  <si>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</si>
  <si>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</si>
  <si>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</si>
  <si>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</si>
  <si>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</si>
  <si>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</si>
  <si>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</si>
  <si>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</si>
  <si>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</si>
  <si>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молодежи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</si>
  <si>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</si>
  <si>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</si>
  <si>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</si>
  <si>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</si>
  <si>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</si>
  <si>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</si>
  <si>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</si>
  <si>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</si>
  <si>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</si>
  <si>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</si>
  <si>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</si>
  <si>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</si>
  <si>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</si>
  <si>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</si>
  <si>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</si>
  <si>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</si>
  <si>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</si>
  <si>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</si>
  <si>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</si>
  <si>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</si>
  <si>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</si>
  <si>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</si>
  <si>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</si>
  <si>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</si>
  <si>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</si>
  <si>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</si>
  <si>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</si>
  <si>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</si>
  <si>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</si>
  <si>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</si>
  <si>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</si>
  <si>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</si>
  <si>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</si>
  <si>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</si>
  <si>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</si>
  <si>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</si>
  <si>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</si>
  <si>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</si>
  <si>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</si>
  <si>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</si>
  <si>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</si>
  <si>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</si>
  <si>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</si>
  <si>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</si>
  <si>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</si>
  <si>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</si>
  <si>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</si>
  <si>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</si>
  <si>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</si>
  <si>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</si>
  <si>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</si>
  <si>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</si>
  <si>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</si>
  <si>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
на обязательное медицинское страхование неработающего населения</t>
  </si>
  <si>
    <t>06001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</si>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</sst>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i/>
      <sz val="8"/>
      <color indexed="8"/>
      <name val="Tahoma"/>
      <family val="2"/>
    </font>
    <font>
      <u val="single"/>
      <sz val="8"/>
      <color indexed="8"/>
      <name val="Tahom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right" vertical="top" wrapText="1"/>
    </xf>
    <xf numFmtId="0" fontId="3" fillId="2" borderId="0" xfId="0" applyNumberFormat="1" applyFont="1" applyFill="1" applyAlignment="1">
      <alignment horizontal="right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left" wrapText="1"/>
    </xf>
    <xf numFmtId="0" fontId="4" fillId="2" borderId="10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5"/>
  <sheetViews>
    <sheetView tabSelected="1" workbookViewId="0" topLeftCell="A1">
      <pane xSplit="15" ySplit="14" topLeftCell="P15" activePane="bottomRight" state="frozen"/>
      <selection pane="topLeft" activeCell="A1" sqref="A1"/>
      <selection pane="topRight" activeCell="P1" sqref="P1"/>
      <selection pane="bottomLeft" activeCell="A15" sqref="A15"/>
      <selection pane="bottomRight" activeCell="A10" sqref="A10:J12"/>
    </sheetView>
  </sheetViews>
  <sheetFormatPr defaultColWidth="9.140625" defaultRowHeight="12.75"/>
  <cols>
    <col min="1" max="3" width="3.7109375" style="1" customWidth="1"/>
    <col min="4" max="4" width="8.7109375" style="1" customWidth="1"/>
    <col min="5" max="5" width="0.13671875" style="1" customWidth="1"/>
    <col min="6" max="6" width="4.7109375" style="1" customWidth="1"/>
    <col min="7" max="7" width="6.7109375" style="1" customWidth="1"/>
    <col min="8" max="8" width="9.7109375" style="1" customWidth="1"/>
    <col min="9" max="9" width="13.7109375" style="1" customWidth="1"/>
    <col min="10" max="10" width="1.7109375" style="1" customWidth="1"/>
    <col min="11" max="11" width="4.7109375" style="1" customWidth="1"/>
    <col min="12" max="12" width="3.7109375" style="1" customWidth="1"/>
    <col min="13" max="13" width="12.7109375" style="1" customWidth="1"/>
    <col min="14" max="14" width="10.7109375" style="1" customWidth="1"/>
    <col min="15" max="15" width="2.7109375" style="1" customWidth="1"/>
    <col min="16" max="17" width="12.7109375" style="1" customWidth="1"/>
    <col min="18" max="18" width="1.7109375" style="1" hidden="1" customWidth="1"/>
    <col min="19" max="19" width="11.7109375" style="1" hidden="1" customWidth="1"/>
    <col min="20" max="20" width="12.7109375" style="1" hidden="1" customWidth="1"/>
    <col min="21" max="21" width="3.7109375" style="1" hidden="1" customWidth="1"/>
    <col min="22" max="22" width="8.7109375" style="1" hidden="1" customWidth="1"/>
    <col min="23" max="23" width="12.7109375" style="1" hidden="1" customWidth="1"/>
    <col min="24" max="25" width="6.7109375" style="1" hidden="1" customWidth="1"/>
    <col min="26" max="26" width="12.7109375" style="1" hidden="1" customWidth="1"/>
    <col min="27" max="27" width="8.7109375" style="1" hidden="1" customWidth="1"/>
    <col min="28" max="28" width="3.7109375" style="1" hidden="1" customWidth="1"/>
    <col min="29" max="29" width="12.7109375" style="1" hidden="1" customWidth="1"/>
    <col min="30" max="30" width="11.7109375" style="1" customWidth="1"/>
    <col min="31" max="31" width="1.7109375" style="1" customWidth="1"/>
    <col min="32" max="32" width="12.7109375" style="1" customWidth="1"/>
    <col min="33" max="33" width="12.7109375" style="1" hidden="1" customWidth="1"/>
    <col min="34" max="34" width="2.7109375" style="1" hidden="1" customWidth="1"/>
    <col min="35" max="35" width="10.7109375" style="1" hidden="1" customWidth="1"/>
    <col min="36" max="43" width="12.7109375" style="1" hidden="1" customWidth="1"/>
    <col min="44" max="44" width="1.7109375" style="1" customWidth="1"/>
    <col min="45" max="45" width="9.7109375" style="1" customWidth="1"/>
    <col min="46" max="46" width="2.7109375" style="1" customWidth="1"/>
    <col min="47" max="47" width="12.7109375" style="1" customWidth="1"/>
    <col min="48" max="16384" width="11.57421875" style="0" customWidth="1"/>
  </cols>
  <sheetData>
    <row r="1" spans="1:47" s="1" customFormat="1" ht="13.5" customHeight="1">
      <c r="A1" s="67" t="s">
        <v>554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39" t="s">
        <v>555</v>
      </c>
      <c r="AU1" s="39"/>
    </row>
    <row r="2" spans="1:47" s="1" customFormat="1" ht="13.5" customHeight="1">
      <c r="A2" s="69" t="s">
        <v>556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39" t="s">
        <v>557</v>
      </c>
      <c r="AU2" s="39"/>
    </row>
    <row r="3" spans="1:47" s="1" customFormat="1" ht="13.5" customHeight="1">
      <c r="A3" s="67" t="s">
        <v>558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3" t="s">
        <v>559</v>
      </c>
      <c r="AT3" s="68">
        <v>42036</v>
      </c>
      <c r="AU3" s="68"/>
    </row>
    <row r="4" spans="1:47" s="1" customFormat="1" ht="13.5" customHeight="1">
      <c r="A4" s="65" t="s">
        <v>560</v>
      </c>
      <c r="B4" s="65"/>
      <c r="C4" s="65"/>
      <c r="D4" s="65"/>
      <c r="E4" s="65"/>
      <c r="F4" s="65"/>
      <c r="G4" s="65"/>
      <c r="H4" s="65"/>
      <c r="I4" s="65"/>
      <c r="J4" s="66" t="s">
        <v>561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4" t="s">
        <v>562</v>
      </c>
      <c r="AT4" s="39" t="s">
        <v>563</v>
      </c>
      <c r="AU4" s="39"/>
    </row>
    <row r="5" spans="1:47" s="1" customFormat="1" ht="13.5" customHeight="1">
      <c r="A5" s="65" t="s">
        <v>564</v>
      </c>
      <c r="B5" s="65"/>
      <c r="C5" s="65"/>
      <c r="D5" s="65"/>
      <c r="E5" s="65"/>
      <c r="F5" s="65"/>
      <c r="G5" s="66" t="s">
        <v>565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4" t="s">
        <v>566</v>
      </c>
      <c r="AT5" s="39" t="s">
        <v>567</v>
      </c>
      <c r="AU5" s="39"/>
    </row>
    <row r="6" spans="1:47" s="1" customFormat="1" ht="13.5" customHeight="1">
      <c r="A6" s="65" t="s">
        <v>568</v>
      </c>
      <c r="B6" s="65"/>
      <c r="C6" s="65"/>
      <c r="D6" s="65"/>
      <c r="E6" s="65"/>
      <c r="F6" s="65" t="s">
        <v>569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39"/>
      <c r="AU6" s="39"/>
    </row>
    <row r="7" spans="1:47" s="1" customFormat="1" ht="13.5" customHeight="1">
      <c r="A7" s="65" t="s">
        <v>570</v>
      </c>
      <c r="B7" s="65"/>
      <c r="C7" s="65"/>
      <c r="D7" s="65"/>
      <c r="E7" s="65" t="s">
        <v>571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4" t="s">
        <v>572</v>
      </c>
      <c r="AT7" s="39" t="s">
        <v>573</v>
      </c>
      <c r="AU7" s="39"/>
    </row>
    <row r="8" spans="1:47" s="1" customFormat="1" ht="13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7" s="1" customFormat="1" ht="15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</row>
    <row r="10" spans="1:47" s="1" customFormat="1" ht="24" customHeight="1">
      <c r="A10" s="39" t="s">
        <v>574</v>
      </c>
      <c r="B10" s="39"/>
      <c r="C10" s="39"/>
      <c r="D10" s="39"/>
      <c r="E10" s="39"/>
      <c r="F10" s="39"/>
      <c r="G10" s="39"/>
      <c r="H10" s="39"/>
      <c r="I10" s="39"/>
      <c r="J10" s="39"/>
      <c r="K10" s="39" t="s">
        <v>575</v>
      </c>
      <c r="L10" s="39"/>
      <c r="M10" s="39" t="s">
        <v>576</v>
      </c>
      <c r="N10" s="39"/>
      <c r="O10" s="39"/>
      <c r="P10" s="39" t="s">
        <v>577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 t="s">
        <v>578</v>
      </c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</row>
    <row r="11" spans="1:47" s="1" customFormat="1" ht="54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 t="s">
        <v>579</v>
      </c>
      <c r="Q11" s="39"/>
      <c r="R11" s="39" t="s">
        <v>580</v>
      </c>
      <c r="S11" s="39"/>
      <c r="T11" s="39"/>
      <c r="U11" s="39" t="s">
        <v>581</v>
      </c>
      <c r="V11" s="39"/>
      <c r="W11" s="39"/>
      <c r="X11" s="39" t="s">
        <v>582</v>
      </c>
      <c r="Y11" s="39"/>
      <c r="Z11" s="39"/>
      <c r="AA11" s="39" t="s">
        <v>583</v>
      </c>
      <c r="AB11" s="39"/>
      <c r="AC11" s="39"/>
      <c r="AD11" s="39" t="s">
        <v>584</v>
      </c>
      <c r="AE11" s="39"/>
      <c r="AF11" s="39"/>
      <c r="AG11" s="39" t="s">
        <v>579</v>
      </c>
      <c r="AH11" s="39"/>
      <c r="AI11" s="39"/>
      <c r="AJ11" s="39" t="s">
        <v>580</v>
      </c>
      <c r="AK11" s="39"/>
      <c r="AL11" s="39" t="s">
        <v>581</v>
      </c>
      <c r="AM11" s="39"/>
      <c r="AN11" s="39" t="s">
        <v>582</v>
      </c>
      <c r="AO11" s="39"/>
      <c r="AP11" s="39" t="s">
        <v>583</v>
      </c>
      <c r="AQ11" s="39"/>
      <c r="AR11" s="39" t="s">
        <v>584</v>
      </c>
      <c r="AS11" s="39"/>
      <c r="AT11" s="39"/>
      <c r="AU11" s="39"/>
    </row>
    <row r="12" spans="1:47" s="1" customFormat="1" ht="33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2" t="s">
        <v>585</v>
      </c>
      <c r="N12" s="39" t="s">
        <v>586</v>
      </c>
      <c r="O12" s="39"/>
      <c r="P12" s="2" t="s">
        <v>587</v>
      </c>
      <c r="Q12" s="2" t="s">
        <v>588</v>
      </c>
      <c r="R12" s="39" t="s">
        <v>587</v>
      </c>
      <c r="S12" s="39"/>
      <c r="T12" s="2" t="s">
        <v>588</v>
      </c>
      <c r="U12" s="39" t="s">
        <v>587</v>
      </c>
      <c r="V12" s="39"/>
      <c r="W12" s="2" t="s">
        <v>588</v>
      </c>
      <c r="X12" s="39" t="s">
        <v>587</v>
      </c>
      <c r="Y12" s="39"/>
      <c r="Z12" s="2" t="s">
        <v>588</v>
      </c>
      <c r="AA12" s="39" t="s">
        <v>587</v>
      </c>
      <c r="AB12" s="39"/>
      <c r="AC12" s="2" t="s">
        <v>588</v>
      </c>
      <c r="AD12" s="39" t="s">
        <v>587</v>
      </c>
      <c r="AE12" s="39"/>
      <c r="AF12" s="2" t="s">
        <v>588</v>
      </c>
      <c r="AG12" s="2" t="s">
        <v>587</v>
      </c>
      <c r="AH12" s="39" t="s">
        <v>588</v>
      </c>
      <c r="AI12" s="39"/>
      <c r="AJ12" s="2" t="s">
        <v>587</v>
      </c>
      <c r="AK12" s="2" t="s">
        <v>588</v>
      </c>
      <c r="AL12" s="2" t="s">
        <v>587</v>
      </c>
      <c r="AM12" s="2" t="s">
        <v>588</v>
      </c>
      <c r="AN12" s="2" t="s">
        <v>587</v>
      </c>
      <c r="AO12" s="2" t="s">
        <v>588</v>
      </c>
      <c r="AP12" s="2" t="s">
        <v>587</v>
      </c>
      <c r="AQ12" s="2" t="s">
        <v>588</v>
      </c>
      <c r="AR12" s="39" t="s">
        <v>587</v>
      </c>
      <c r="AS12" s="39"/>
      <c r="AT12" s="39"/>
      <c r="AU12" s="2" t="s">
        <v>588</v>
      </c>
    </row>
    <row r="13" spans="1:47" s="1" customFormat="1" ht="13.5" customHeight="1">
      <c r="A13" s="43" t="s">
        <v>589</v>
      </c>
      <c r="B13" s="43"/>
      <c r="C13" s="43"/>
      <c r="D13" s="43"/>
      <c r="E13" s="43"/>
      <c r="F13" s="43"/>
      <c r="G13" s="43"/>
      <c r="H13" s="43"/>
      <c r="I13" s="43"/>
      <c r="J13" s="43"/>
      <c r="K13" s="43" t="s">
        <v>590</v>
      </c>
      <c r="L13" s="43"/>
      <c r="M13" s="5" t="s">
        <v>591</v>
      </c>
      <c r="N13" s="43" t="s">
        <v>592</v>
      </c>
      <c r="O13" s="43"/>
      <c r="P13" s="5" t="s">
        <v>593</v>
      </c>
      <c r="Q13" s="5" t="s">
        <v>594</v>
      </c>
      <c r="R13" s="43" t="s">
        <v>595</v>
      </c>
      <c r="S13" s="43"/>
      <c r="T13" s="5" t="s">
        <v>596</v>
      </c>
      <c r="U13" s="43" t="s">
        <v>597</v>
      </c>
      <c r="V13" s="43"/>
      <c r="W13" s="5" t="s">
        <v>598</v>
      </c>
      <c r="X13" s="43" t="s">
        <v>599</v>
      </c>
      <c r="Y13" s="43"/>
      <c r="Z13" s="5" t="s">
        <v>600</v>
      </c>
      <c r="AA13" s="43" t="s">
        <v>601</v>
      </c>
      <c r="AB13" s="43"/>
      <c r="AC13" s="5" t="s">
        <v>602</v>
      </c>
      <c r="AD13" s="43" t="s">
        <v>603</v>
      </c>
      <c r="AE13" s="43"/>
      <c r="AF13" s="5" t="s">
        <v>604</v>
      </c>
      <c r="AG13" s="5" t="s">
        <v>605</v>
      </c>
      <c r="AH13" s="43" t="s">
        <v>606</v>
      </c>
      <c r="AI13" s="43"/>
      <c r="AJ13" s="5" t="s">
        <v>607</v>
      </c>
      <c r="AK13" s="5" t="s">
        <v>608</v>
      </c>
      <c r="AL13" s="5" t="s">
        <v>609</v>
      </c>
      <c r="AM13" s="5" t="s">
        <v>610</v>
      </c>
      <c r="AN13" s="5" t="s">
        <v>611</v>
      </c>
      <c r="AO13" s="5" t="s">
        <v>612</v>
      </c>
      <c r="AP13" s="5" t="s">
        <v>613</v>
      </c>
      <c r="AQ13" s="5" t="s">
        <v>614</v>
      </c>
      <c r="AR13" s="43" t="s">
        <v>615</v>
      </c>
      <c r="AS13" s="43"/>
      <c r="AT13" s="43"/>
      <c r="AU13" s="5" t="s">
        <v>616</v>
      </c>
    </row>
    <row r="14" spans="1:47" s="1" customFormat="1" ht="13.5" customHeight="1">
      <c r="A14" s="27" t="s">
        <v>617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s="1" customFormat="1" ht="24" customHeight="1">
      <c r="A15" s="24" t="s">
        <v>618</v>
      </c>
      <c r="B15" s="24"/>
      <c r="C15" s="24"/>
      <c r="D15" s="24"/>
      <c r="E15" s="24"/>
      <c r="F15" s="24"/>
      <c r="G15" s="24"/>
      <c r="H15" s="24"/>
      <c r="I15" s="24"/>
      <c r="J15" s="24"/>
      <c r="K15" s="27" t="s">
        <v>619</v>
      </c>
      <c r="L15" s="27"/>
      <c r="M15" s="6" t="s">
        <v>620</v>
      </c>
      <c r="N15" s="27" t="s">
        <v>621</v>
      </c>
      <c r="O15" s="27"/>
      <c r="P15" s="7">
        <f>0</f>
        <v>0</v>
      </c>
      <c r="Q15" s="7">
        <f>0</f>
        <v>0</v>
      </c>
      <c r="R15" s="44">
        <f>0</f>
        <v>0</v>
      </c>
      <c r="S15" s="44"/>
      <c r="T15" s="7">
        <f>0</f>
        <v>0</v>
      </c>
      <c r="U15" s="44">
        <f>0</f>
        <v>0</v>
      </c>
      <c r="V15" s="44"/>
      <c r="W15" s="7">
        <f>0</f>
        <v>0</v>
      </c>
      <c r="X15" s="44">
        <f>0</f>
        <v>0</v>
      </c>
      <c r="Y15" s="44"/>
      <c r="Z15" s="7">
        <f>0</f>
        <v>0</v>
      </c>
      <c r="AA15" s="44">
        <f>0</f>
        <v>0</v>
      </c>
      <c r="AB15" s="44"/>
      <c r="AC15" s="7">
        <f>0</f>
        <v>0</v>
      </c>
      <c r="AD15" s="44">
        <f>0</f>
        <v>0</v>
      </c>
      <c r="AE15" s="44"/>
      <c r="AF15" s="7">
        <f>0</f>
        <v>0</v>
      </c>
      <c r="AG15" s="7">
        <f>0</f>
        <v>0</v>
      </c>
      <c r="AH15" s="44">
        <f>0</f>
        <v>0</v>
      </c>
      <c r="AI15" s="44"/>
      <c r="AJ15" s="7">
        <f>0</f>
        <v>0</v>
      </c>
      <c r="AK15" s="7">
        <f>0</f>
        <v>0</v>
      </c>
      <c r="AL15" s="7">
        <f>0</f>
        <v>0</v>
      </c>
      <c r="AM15" s="7">
        <f>0</f>
        <v>0</v>
      </c>
      <c r="AN15" s="7">
        <f>0</f>
        <v>0</v>
      </c>
      <c r="AO15" s="7">
        <f>0</f>
        <v>0</v>
      </c>
      <c r="AP15" s="7">
        <f>0</f>
        <v>0</v>
      </c>
      <c r="AQ15" s="7">
        <f>0</f>
        <v>0</v>
      </c>
      <c r="AR15" s="44">
        <f>0</f>
        <v>0</v>
      </c>
      <c r="AS15" s="44"/>
      <c r="AT15" s="44"/>
      <c r="AU15" s="7">
        <f>0</f>
        <v>0</v>
      </c>
    </row>
    <row r="16" spans="1:47" s="1" customFormat="1" ht="13.5" customHeight="1">
      <c r="A16" s="40" t="s">
        <v>622</v>
      </c>
      <c r="B16" s="40"/>
      <c r="C16" s="40"/>
      <c r="D16" s="40"/>
      <c r="E16" s="40"/>
      <c r="F16" s="40"/>
      <c r="G16" s="40"/>
      <c r="H16" s="40"/>
      <c r="I16" s="40"/>
      <c r="J16" s="40"/>
      <c r="K16" s="41"/>
      <c r="L16" s="41"/>
      <c r="M16" s="8"/>
      <c r="N16" s="41"/>
      <c r="O16" s="41"/>
      <c r="P16" s="9"/>
      <c r="Q16" s="9"/>
      <c r="R16" s="35"/>
      <c r="S16" s="35"/>
      <c r="T16" s="9"/>
      <c r="U16" s="35"/>
      <c r="V16" s="35"/>
      <c r="W16" s="9"/>
      <c r="X16" s="35"/>
      <c r="Y16" s="35"/>
      <c r="Z16" s="9"/>
      <c r="AA16" s="35"/>
      <c r="AB16" s="35"/>
      <c r="AC16" s="9"/>
      <c r="AD16" s="35"/>
      <c r="AE16" s="35"/>
      <c r="AF16" s="9"/>
      <c r="AG16" s="9"/>
      <c r="AH16" s="35"/>
      <c r="AI16" s="35"/>
      <c r="AJ16" s="9"/>
      <c r="AK16" s="9"/>
      <c r="AL16" s="9"/>
      <c r="AM16" s="9"/>
      <c r="AN16" s="9"/>
      <c r="AO16" s="9"/>
      <c r="AP16" s="9"/>
      <c r="AQ16" s="9"/>
      <c r="AR16" s="35"/>
      <c r="AS16" s="35"/>
      <c r="AT16" s="35"/>
      <c r="AU16" s="9"/>
    </row>
    <row r="17" spans="1:47" s="1" customFormat="1" ht="13.5" customHeight="1" hidden="1">
      <c r="A17" s="36" t="s">
        <v>623</v>
      </c>
      <c r="B17" s="36"/>
      <c r="C17" s="36"/>
      <c r="D17" s="36"/>
      <c r="E17" s="36"/>
      <c r="F17" s="36"/>
      <c r="G17" s="36"/>
      <c r="H17" s="36"/>
      <c r="I17" s="36"/>
      <c r="J17" s="36"/>
      <c r="K17" s="37" t="s">
        <v>624</v>
      </c>
      <c r="L17" s="37"/>
      <c r="M17" s="10" t="s">
        <v>620</v>
      </c>
      <c r="N17" s="37" t="s">
        <v>625</v>
      </c>
      <c r="O17" s="37"/>
      <c r="P17" s="11">
        <f>0</f>
        <v>0</v>
      </c>
      <c r="Q17" s="11">
        <f>0</f>
        <v>0</v>
      </c>
      <c r="R17" s="38">
        <f>0</f>
        <v>0</v>
      </c>
      <c r="S17" s="38"/>
      <c r="T17" s="11">
        <f>0</f>
        <v>0</v>
      </c>
      <c r="U17" s="38">
        <f>0</f>
        <v>0</v>
      </c>
      <c r="V17" s="38"/>
      <c r="W17" s="11">
        <f>0</f>
        <v>0</v>
      </c>
      <c r="X17" s="38">
        <f>0</f>
        <v>0</v>
      </c>
      <c r="Y17" s="38"/>
      <c r="Z17" s="11">
        <f>0</f>
        <v>0</v>
      </c>
      <c r="AA17" s="38">
        <f>0</f>
        <v>0</v>
      </c>
      <c r="AB17" s="38"/>
      <c r="AC17" s="11">
        <f>0</f>
        <v>0</v>
      </c>
      <c r="AD17" s="38">
        <f>0</f>
        <v>0</v>
      </c>
      <c r="AE17" s="38"/>
      <c r="AF17" s="11">
        <f>0</f>
        <v>0</v>
      </c>
      <c r="AG17" s="11">
        <f>0</f>
        <v>0</v>
      </c>
      <c r="AH17" s="38">
        <f>0</f>
        <v>0</v>
      </c>
      <c r="AI17" s="38"/>
      <c r="AJ17" s="11">
        <f>0</f>
        <v>0</v>
      </c>
      <c r="AK17" s="11">
        <f>0</f>
        <v>0</v>
      </c>
      <c r="AL17" s="11">
        <f>0</f>
        <v>0</v>
      </c>
      <c r="AM17" s="11">
        <f>0</f>
        <v>0</v>
      </c>
      <c r="AN17" s="11">
        <f>0</f>
        <v>0</v>
      </c>
      <c r="AO17" s="11">
        <f>0</f>
        <v>0</v>
      </c>
      <c r="AP17" s="11">
        <f>0</f>
        <v>0</v>
      </c>
      <c r="AQ17" s="11">
        <f>0</f>
        <v>0</v>
      </c>
      <c r="AR17" s="38">
        <f>0</f>
        <v>0</v>
      </c>
      <c r="AS17" s="38"/>
      <c r="AT17" s="38"/>
      <c r="AU17" s="11">
        <f>0</f>
        <v>0</v>
      </c>
    </row>
    <row r="18" spans="1:47" s="1" customFormat="1" ht="13.5" customHeight="1" hidden="1">
      <c r="A18" s="25" t="s">
        <v>626</v>
      </c>
      <c r="B18" s="25"/>
      <c r="C18" s="25"/>
      <c r="D18" s="25"/>
      <c r="E18" s="25"/>
      <c r="F18" s="25"/>
      <c r="G18" s="25"/>
      <c r="H18" s="25"/>
      <c r="I18" s="25"/>
      <c r="J18" s="25"/>
      <c r="K18" s="43" t="s">
        <v>627</v>
      </c>
      <c r="L18" s="43"/>
      <c r="M18" s="5" t="s">
        <v>620</v>
      </c>
      <c r="N18" s="43" t="s">
        <v>625</v>
      </c>
      <c r="O18" s="43"/>
      <c r="P18" s="7">
        <f>0</f>
        <v>0</v>
      </c>
      <c r="Q18" s="7">
        <f>0</f>
        <v>0</v>
      </c>
      <c r="R18" s="44">
        <f>0</f>
        <v>0</v>
      </c>
      <c r="S18" s="44"/>
      <c r="T18" s="7">
        <f>0</f>
        <v>0</v>
      </c>
      <c r="U18" s="44">
        <f>0</f>
        <v>0</v>
      </c>
      <c r="V18" s="44"/>
      <c r="W18" s="7">
        <f>0</f>
        <v>0</v>
      </c>
      <c r="X18" s="44">
        <f>0</f>
        <v>0</v>
      </c>
      <c r="Y18" s="44"/>
      <c r="Z18" s="7">
        <f>0</f>
        <v>0</v>
      </c>
      <c r="AA18" s="44">
        <f>0</f>
        <v>0</v>
      </c>
      <c r="AB18" s="44"/>
      <c r="AC18" s="7">
        <f>0</f>
        <v>0</v>
      </c>
      <c r="AD18" s="44">
        <f>0</f>
        <v>0</v>
      </c>
      <c r="AE18" s="44"/>
      <c r="AF18" s="7">
        <f>0</f>
        <v>0</v>
      </c>
      <c r="AG18" s="7">
        <f>0</f>
        <v>0</v>
      </c>
      <c r="AH18" s="44">
        <f>0</f>
        <v>0</v>
      </c>
      <c r="AI18" s="44"/>
      <c r="AJ18" s="7">
        <f>0</f>
        <v>0</v>
      </c>
      <c r="AK18" s="7">
        <f>0</f>
        <v>0</v>
      </c>
      <c r="AL18" s="7">
        <f>0</f>
        <v>0</v>
      </c>
      <c r="AM18" s="7">
        <f>0</f>
        <v>0</v>
      </c>
      <c r="AN18" s="7">
        <f>0</f>
        <v>0</v>
      </c>
      <c r="AO18" s="7">
        <f>0</f>
        <v>0</v>
      </c>
      <c r="AP18" s="7">
        <f>0</f>
        <v>0</v>
      </c>
      <c r="AQ18" s="7">
        <f>0</f>
        <v>0</v>
      </c>
      <c r="AR18" s="44">
        <f>0</f>
        <v>0</v>
      </c>
      <c r="AS18" s="44"/>
      <c r="AT18" s="44"/>
      <c r="AU18" s="7">
        <f>0</f>
        <v>0</v>
      </c>
    </row>
    <row r="19" spans="1:47" s="1" customFormat="1" ht="13.5" customHeight="1" hidden="1">
      <c r="A19" s="25" t="s">
        <v>628</v>
      </c>
      <c r="B19" s="25"/>
      <c r="C19" s="25"/>
      <c r="D19" s="25"/>
      <c r="E19" s="25"/>
      <c r="F19" s="25"/>
      <c r="G19" s="25"/>
      <c r="H19" s="25"/>
      <c r="I19" s="25"/>
      <c r="J19" s="25"/>
      <c r="K19" s="43" t="s">
        <v>629</v>
      </c>
      <c r="L19" s="43"/>
      <c r="M19" s="5" t="s">
        <v>620</v>
      </c>
      <c r="N19" s="43" t="s">
        <v>625</v>
      </c>
      <c r="O19" s="43"/>
      <c r="P19" s="7">
        <f>0</f>
        <v>0</v>
      </c>
      <c r="Q19" s="7">
        <f>0</f>
        <v>0</v>
      </c>
      <c r="R19" s="44">
        <f>0</f>
        <v>0</v>
      </c>
      <c r="S19" s="44"/>
      <c r="T19" s="7">
        <f>0</f>
        <v>0</v>
      </c>
      <c r="U19" s="44">
        <f>0</f>
        <v>0</v>
      </c>
      <c r="V19" s="44"/>
      <c r="W19" s="7">
        <f>0</f>
        <v>0</v>
      </c>
      <c r="X19" s="44">
        <f>0</f>
        <v>0</v>
      </c>
      <c r="Y19" s="44"/>
      <c r="Z19" s="7">
        <f>0</f>
        <v>0</v>
      </c>
      <c r="AA19" s="44">
        <f>0</f>
        <v>0</v>
      </c>
      <c r="AB19" s="44"/>
      <c r="AC19" s="7">
        <f>0</f>
        <v>0</v>
      </c>
      <c r="AD19" s="44">
        <f>0</f>
        <v>0</v>
      </c>
      <c r="AE19" s="44"/>
      <c r="AF19" s="7">
        <f>0</f>
        <v>0</v>
      </c>
      <c r="AG19" s="7">
        <f>0</f>
        <v>0</v>
      </c>
      <c r="AH19" s="44">
        <f>0</f>
        <v>0</v>
      </c>
      <c r="AI19" s="44"/>
      <c r="AJ19" s="7">
        <f>0</f>
        <v>0</v>
      </c>
      <c r="AK19" s="7">
        <f>0</f>
        <v>0</v>
      </c>
      <c r="AL19" s="7">
        <f>0</f>
        <v>0</v>
      </c>
      <c r="AM19" s="7">
        <f>0</f>
        <v>0</v>
      </c>
      <c r="AN19" s="7">
        <f>0</f>
        <v>0</v>
      </c>
      <c r="AO19" s="7">
        <f>0</f>
        <v>0</v>
      </c>
      <c r="AP19" s="7">
        <f>0</f>
        <v>0</v>
      </c>
      <c r="AQ19" s="7">
        <f>0</f>
        <v>0</v>
      </c>
      <c r="AR19" s="44">
        <f>0</f>
        <v>0</v>
      </c>
      <c r="AS19" s="44"/>
      <c r="AT19" s="44"/>
      <c r="AU19" s="7">
        <f>0</f>
        <v>0</v>
      </c>
    </row>
    <row r="20" spans="1:47" s="1" customFormat="1" ht="13.5" customHeight="1" hidden="1">
      <c r="A20" s="25" t="s">
        <v>630</v>
      </c>
      <c r="B20" s="25"/>
      <c r="C20" s="25"/>
      <c r="D20" s="25"/>
      <c r="E20" s="25"/>
      <c r="F20" s="25"/>
      <c r="G20" s="25"/>
      <c r="H20" s="25"/>
      <c r="I20" s="25"/>
      <c r="J20" s="25"/>
      <c r="K20" s="43" t="s">
        <v>631</v>
      </c>
      <c r="L20" s="43"/>
      <c r="M20" s="5" t="s">
        <v>620</v>
      </c>
      <c r="N20" s="43" t="s">
        <v>632</v>
      </c>
      <c r="O20" s="43"/>
      <c r="P20" s="7">
        <f>0</f>
        <v>0</v>
      </c>
      <c r="Q20" s="7">
        <f>0</f>
        <v>0</v>
      </c>
      <c r="R20" s="44">
        <f>0</f>
        <v>0</v>
      </c>
      <c r="S20" s="44"/>
      <c r="T20" s="7">
        <f>0</f>
        <v>0</v>
      </c>
      <c r="U20" s="44">
        <f>0</f>
        <v>0</v>
      </c>
      <c r="V20" s="44"/>
      <c r="W20" s="7">
        <f>0</f>
        <v>0</v>
      </c>
      <c r="X20" s="44">
        <f>0</f>
        <v>0</v>
      </c>
      <c r="Y20" s="44"/>
      <c r="Z20" s="7">
        <f>0</f>
        <v>0</v>
      </c>
      <c r="AA20" s="44">
        <f>0</f>
        <v>0</v>
      </c>
      <c r="AB20" s="44"/>
      <c r="AC20" s="7">
        <f>0</f>
        <v>0</v>
      </c>
      <c r="AD20" s="44">
        <f>0</f>
        <v>0</v>
      </c>
      <c r="AE20" s="44"/>
      <c r="AF20" s="7">
        <f>0</f>
        <v>0</v>
      </c>
      <c r="AG20" s="7">
        <f>0</f>
        <v>0</v>
      </c>
      <c r="AH20" s="44">
        <f>0</f>
        <v>0</v>
      </c>
      <c r="AI20" s="44"/>
      <c r="AJ20" s="7">
        <f>0</f>
        <v>0</v>
      </c>
      <c r="AK20" s="7">
        <f>0</f>
        <v>0</v>
      </c>
      <c r="AL20" s="7">
        <f>0</f>
        <v>0</v>
      </c>
      <c r="AM20" s="7">
        <f>0</f>
        <v>0</v>
      </c>
      <c r="AN20" s="7">
        <f>0</f>
        <v>0</v>
      </c>
      <c r="AO20" s="7">
        <f>0</f>
        <v>0</v>
      </c>
      <c r="AP20" s="7">
        <f>0</f>
        <v>0</v>
      </c>
      <c r="AQ20" s="7">
        <f>0</f>
        <v>0</v>
      </c>
      <c r="AR20" s="44">
        <f>0</f>
        <v>0</v>
      </c>
      <c r="AS20" s="44"/>
      <c r="AT20" s="44"/>
      <c r="AU20" s="7">
        <f>0</f>
        <v>0</v>
      </c>
    </row>
    <row r="21" spans="1:47" s="1" customFormat="1" ht="13.5" customHeight="1" hidden="1">
      <c r="A21" s="25" t="s">
        <v>626</v>
      </c>
      <c r="B21" s="25"/>
      <c r="C21" s="25"/>
      <c r="D21" s="25"/>
      <c r="E21" s="25"/>
      <c r="F21" s="25"/>
      <c r="G21" s="25"/>
      <c r="H21" s="25"/>
      <c r="I21" s="25"/>
      <c r="J21" s="25"/>
      <c r="K21" s="43" t="s">
        <v>633</v>
      </c>
      <c r="L21" s="43"/>
      <c r="M21" s="5" t="s">
        <v>620</v>
      </c>
      <c r="N21" s="43" t="s">
        <v>632</v>
      </c>
      <c r="O21" s="43"/>
      <c r="P21" s="7">
        <f>0</f>
        <v>0</v>
      </c>
      <c r="Q21" s="7">
        <f>0</f>
        <v>0</v>
      </c>
      <c r="R21" s="44">
        <f>0</f>
        <v>0</v>
      </c>
      <c r="S21" s="44"/>
      <c r="T21" s="7">
        <f>0</f>
        <v>0</v>
      </c>
      <c r="U21" s="44">
        <f>0</f>
        <v>0</v>
      </c>
      <c r="V21" s="44"/>
      <c r="W21" s="7">
        <f>0</f>
        <v>0</v>
      </c>
      <c r="X21" s="44">
        <f>0</f>
        <v>0</v>
      </c>
      <c r="Y21" s="44"/>
      <c r="Z21" s="7">
        <f>0</f>
        <v>0</v>
      </c>
      <c r="AA21" s="44">
        <f>0</f>
        <v>0</v>
      </c>
      <c r="AB21" s="44"/>
      <c r="AC21" s="7">
        <f>0</f>
        <v>0</v>
      </c>
      <c r="AD21" s="44">
        <f>0</f>
        <v>0</v>
      </c>
      <c r="AE21" s="44"/>
      <c r="AF21" s="7">
        <f>0</f>
        <v>0</v>
      </c>
      <c r="AG21" s="7">
        <f>0</f>
        <v>0</v>
      </c>
      <c r="AH21" s="44">
        <f>0</f>
        <v>0</v>
      </c>
      <c r="AI21" s="44"/>
      <c r="AJ21" s="7">
        <f>0</f>
        <v>0</v>
      </c>
      <c r="AK21" s="7">
        <f>0</f>
        <v>0</v>
      </c>
      <c r="AL21" s="7">
        <f>0</f>
        <v>0</v>
      </c>
      <c r="AM21" s="7">
        <f>0</f>
        <v>0</v>
      </c>
      <c r="AN21" s="7">
        <f>0</f>
        <v>0</v>
      </c>
      <c r="AO21" s="7">
        <f>0</f>
        <v>0</v>
      </c>
      <c r="AP21" s="7">
        <f>0</f>
        <v>0</v>
      </c>
      <c r="AQ21" s="7">
        <f>0</f>
        <v>0</v>
      </c>
      <c r="AR21" s="44">
        <f>0</f>
        <v>0</v>
      </c>
      <c r="AS21" s="44"/>
      <c r="AT21" s="44"/>
      <c r="AU21" s="7">
        <f>0</f>
        <v>0</v>
      </c>
    </row>
    <row r="22" spans="1:47" s="1" customFormat="1" ht="13.5" customHeight="1" hidden="1">
      <c r="A22" s="25" t="s">
        <v>628</v>
      </c>
      <c r="B22" s="25"/>
      <c r="C22" s="25"/>
      <c r="D22" s="25"/>
      <c r="E22" s="25"/>
      <c r="F22" s="25"/>
      <c r="G22" s="25"/>
      <c r="H22" s="25"/>
      <c r="I22" s="25"/>
      <c r="J22" s="25"/>
      <c r="K22" s="43" t="s">
        <v>634</v>
      </c>
      <c r="L22" s="43"/>
      <c r="M22" s="5" t="s">
        <v>620</v>
      </c>
      <c r="N22" s="43" t="s">
        <v>632</v>
      </c>
      <c r="O22" s="43"/>
      <c r="P22" s="7">
        <f>0</f>
        <v>0</v>
      </c>
      <c r="Q22" s="7">
        <f>0</f>
        <v>0</v>
      </c>
      <c r="R22" s="44">
        <f>0</f>
        <v>0</v>
      </c>
      <c r="S22" s="44"/>
      <c r="T22" s="7">
        <f>0</f>
        <v>0</v>
      </c>
      <c r="U22" s="44">
        <f>0</f>
        <v>0</v>
      </c>
      <c r="V22" s="44"/>
      <c r="W22" s="7">
        <f>0</f>
        <v>0</v>
      </c>
      <c r="X22" s="44">
        <f>0</f>
        <v>0</v>
      </c>
      <c r="Y22" s="44"/>
      <c r="Z22" s="7">
        <f>0</f>
        <v>0</v>
      </c>
      <c r="AA22" s="44">
        <f>0</f>
        <v>0</v>
      </c>
      <c r="AB22" s="44"/>
      <c r="AC22" s="7">
        <f>0</f>
        <v>0</v>
      </c>
      <c r="AD22" s="44">
        <f>0</f>
        <v>0</v>
      </c>
      <c r="AE22" s="44"/>
      <c r="AF22" s="7">
        <f>0</f>
        <v>0</v>
      </c>
      <c r="AG22" s="7">
        <f>0</f>
        <v>0</v>
      </c>
      <c r="AH22" s="44">
        <f>0</f>
        <v>0</v>
      </c>
      <c r="AI22" s="44"/>
      <c r="AJ22" s="7">
        <f>0</f>
        <v>0</v>
      </c>
      <c r="AK22" s="7">
        <f>0</f>
        <v>0</v>
      </c>
      <c r="AL22" s="7">
        <f>0</f>
        <v>0</v>
      </c>
      <c r="AM22" s="7">
        <f>0</f>
        <v>0</v>
      </c>
      <c r="AN22" s="7">
        <f>0</f>
        <v>0</v>
      </c>
      <c r="AO22" s="7">
        <f>0</f>
        <v>0</v>
      </c>
      <c r="AP22" s="7">
        <f>0</f>
        <v>0</v>
      </c>
      <c r="AQ22" s="7">
        <f>0</f>
        <v>0</v>
      </c>
      <c r="AR22" s="44">
        <f>0</f>
        <v>0</v>
      </c>
      <c r="AS22" s="44"/>
      <c r="AT22" s="44"/>
      <c r="AU22" s="7">
        <f>0</f>
        <v>0</v>
      </c>
    </row>
    <row r="23" spans="1:47" s="1" customFormat="1" ht="13.5" customHeight="1" hidden="1">
      <c r="A23" s="25" t="s">
        <v>635</v>
      </c>
      <c r="B23" s="25"/>
      <c r="C23" s="25"/>
      <c r="D23" s="25"/>
      <c r="E23" s="25"/>
      <c r="F23" s="25"/>
      <c r="G23" s="25"/>
      <c r="H23" s="25"/>
      <c r="I23" s="25"/>
      <c r="J23" s="25"/>
      <c r="K23" s="43" t="s">
        <v>636</v>
      </c>
      <c r="L23" s="43"/>
      <c r="M23" s="5" t="s">
        <v>620</v>
      </c>
      <c r="N23" s="43" t="s">
        <v>637</v>
      </c>
      <c r="O23" s="43"/>
      <c r="P23" s="7">
        <f>0</f>
        <v>0</v>
      </c>
      <c r="Q23" s="7">
        <f>0</f>
        <v>0</v>
      </c>
      <c r="R23" s="44">
        <f>0</f>
        <v>0</v>
      </c>
      <c r="S23" s="44"/>
      <c r="T23" s="7">
        <f>0</f>
        <v>0</v>
      </c>
      <c r="U23" s="44">
        <f>0</f>
        <v>0</v>
      </c>
      <c r="V23" s="44"/>
      <c r="W23" s="7">
        <f>0</f>
        <v>0</v>
      </c>
      <c r="X23" s="44">
        <f>0</f>
        <v>0</v>
      </c>
      <c r="Y23" s="44"/>
      <c r="Z23" s="7">
        <f>0</f>
        <v>0</v>
      </c>
      <c r="AA23" s="44">
        <f>0</f>
        <v>0</v>
      </c>
      <c r="AB23" s="44"/>
      <c r="AC23" s="7">
        <f>0</f>
        <v>0</v>
      </c>
      <c r="AD23" s="44">
        <f>0</f>
        <v>0</v>
      </c>
      <c r="AE23" s="44"/>
      <c r="AF23" s="7">
        <f>0</f>
        <v>0</v>
      </c>
      <c r="AG23" s="7">
        <f>0</f>
        <v>0</v>
      </c>
      <c r="AH23" s="44">
        <f>0</f>
        <v>0</v>
      </c>
      <c r="AI23" s="44"/>
      <c r="AJ23" s="7">
        <f>0</f>
        <v>0</v>
      </c>
      <c r="AK23" s="7">
        <f>0</f>
        <v>0</v>
      </c>
      <c r="AL23" s="7">
        <f>0</f>
        <v>0</v>
      </c>
      <c r="AM23" s="7">
        <f>0</f>
        <v>0</v>
      </c>
      <c r="AN23" s="7">
        <f>0</f>
        <v>0</v>
      </c>
      <c r="AO23" s="7">
        <f>0</f>
        <v>0</v>
      </c>
      <c r="AP23" s="7">
        <f>0</f>
        <v>0</v>
      </c>
      <c r="AQ23" s="7">
        <f>0</f>
        <v>0</v>
      </c>
      <c r="AR23" s="44">
        <f>0</f>
        <v>0</v>
      </c>
      <c r="AS23" s="44"/>
      <c r="AT23" s="44"/>
      <c r="AU23" s="7">
        <f>0</f>
        <v>0</v>
      </c>
    </row>
    <row r="24" spans="1:47" s="1" customFormat="1" ht="13.5" customHeight="1" hidden="1">
      <c r="A24" s="25" t="s">
        <v>626</v>
      </c>
      <c r="B24" s="25"/>
      <c r="C24" s="25"/>
      <c r="D24" s="25"/>
      <c r="E24" s="25"/>
      <c r="F24" s="25"/>
      <c r="G24" s="25"/>
      <c r="H24" s="25"/>
      <c r="I24" s="25"/>
      <c r="J24" s="25"/>
      <c r="K24" s="43" t="s">
        <v>638</v>
      </c>
      <c r="L24" s="43"/>
      <c r="M24" s="5" t="s">
        <v>620</v>
      </c>
      <c r="N24" s="43" t="s">
        <v>637</v>
      </c>
      <c r="O24" s="43"/>
      <c r="P24" s="7">
        <f>0</f>
        <v>0</v>
      </c>
      <c r="Q24" s="7">
        <f>0</f>
        <v>0</v>
      </c>
      <c r="R24" s="44">
        <f>0</f>
        <v>0</v>
      </c>
      <c r="S24" s="44"/>
      <c r="T24" s="7">
        <f>0</f>
        <v>0</v>
      </c>
      <c r="U24" s="44">
        <f>0</f>
        <v>0</v>
      </c>
      <c r="V24" s="44"/>
      <c r="W24" s="7">
        <f>0</f>
        <v>0</v>
      </c>
      <c r="X24" s="44">
        <f>0</f>
        <v>0</v>
      </c>
      <c r="Y24" s="44"/>
      <c r="Z24" s="7">
        <f>0</f>
        <v>0</v>
      </c>
      <c r="AA24" s="44">
        <f>0</f>
        <v>0</v>
      </c>
      <c r="AB24" s="44"/>
      <c r="AC24" s="7">
        <f>0</f>
        <v>0</v>
      </c>
      <c r="AD24" s="44">
        <f>0</f>
        <v>0</v>
      </c>
      <c r="AE24" s="44"/>
      <c r="AF24" s="7">
        <f>0</f>
        <v>0</v>
      </c>
      <c r="AG24" s="7">
        <f>0</f>
        <v>0</v>
      </c>
      <c r="AH24" s="44">
        <f>0</f>
        <v>0</v>
      </c>
      <c r="AI24" s="44"/>
      <c r="AJ24" s="7">
        <f>0</f>
        <v>0</v>
      </c>
      <c r="AK24" s="7">
        <f>0</f>
        <v>0</v>
      </c>
      <c r="AL24" s="7">
        <f>0</f>
        <v>0</v>
      </c>
      <c r="AM24" s="7">
        <f>0</f>
        <v>0</v>
      </c>
      <c r="AN24" s="7">
        <f>0</f>
        <v>0</v>
      </c>
      <c r="AO24" s="7">
        <f>0</f>
        <v>0</v>
      </c>
      <c r="AP24" s="7">
        <f>0</f>
        <v>0</v>
      </c>
      <c r="AQ24" s="7">
        <f>0</f>
        <v>0</v>
      </c>
      <c r="AR24" s="44">
        <f>0</f>
        <v>0</v>
      </c>
      <c r="AS24" s="44"/>
      <c r="AT24" s="44"/>
      <c r="AU24" s="7">
        <f>0</f>
        <v>0</v>
      </c>
    </row>
    <row r="25" spans="1:47" s="1" customFormat="1" ht="13.5" customHeight="1" hidden="1">
      <c r="A25" s="25" t="s">
        <v>628</v>
      </c>
      <c r="B25" s="25"/>
      <c r="C25" s="25"/>
      <c r="D25" s="25"/>
      <c r="E25" s="25"/>
      <c r="F25" s="25"/>
      <c r="G25" s="25"/>
      <c r="H25" s="25"/>
      <c r="I25" s="25"/>
      <c r="J25" s="25"/>
      <c r="K25" s="43" t="s">
        <v>639</v>
      </c>
      <c r="L25" s="43"/>
      <c r="M25" s="5" t="s">
        <v>620</v>
      </c>
      <c r="N25" s="43" t="s">
        <v>637</v>
      </c>
      <c r="O25" s="43"/>
      <c r="P25" s="7">
        <f>0</f>
        <v>0</v>
      </c>
      <c r="Q25" s="7">
        <f>0</f>
        <v>0</v>
      </c>
      <c r="R25" s="44">
        <f>0</f>
        <v>0</v>
      </c>
      <c r="S25" s="44"/>
      <c r="T25" s="7">
        <f>0</f>
        <v>0</v>
      </c>
      <c r="U25" s="44">
        <f>0</f>
        <v>0</v>
      </c>
      <c r="V25" s="44"/>
      <c r="W25" s="7">
        <f>0</f>
        <v>0</v>
      </c>
      <c r="X25" s="44">
        <f>0</f>
        <v>0</v>
      </c>
      <c r="Y25" s="44"/>
      <c r="Z25" s="7">
        <f>0</f>
        <v>0</v>
      </c>
      <c r="AA25" s="44">
        <f>0</f>
        <v>0</v>
      </c>
      <c r="AB25" s="44"/>
      <c r="AC25" s="7">
        <f>0</f>
        <v>0</v>
      </c>
      <c r="AD25" s="44">
        <f>0</f>
        <v>0</v>
      </c>
      <c r="AE25" s="44"/>
      <c r="AF25" s="7">
        <f>0</f>
        <v>0</v>
      </c>
      <c r="AG25" s="7">
        <f>0</f>
        <v>0</v>
      </c>
      <c r="AH25" s="44">
        <f>0</f>
        <v>0</v>
      </c>
      <c r="AI25" s="44"/>
      <c r="AJ25" s="7">
        <f>0</f>
        <v>0</v>
      </c>
      <c r="AK25" s="7">
        <f>0</f>
        <v>0</v>
      </c>
      <c r="AL25" s="7">
        <f>0</f>
        <v>0</v>
      </c>
      <c r="AM25" s="7">
        <f>0</f>
        <v>0</v>
      </c>
      <c r="AN25" s="7">
        <f>0</f>
        <v>0</v>
      </c>
      <c r="AO25" s="7">
        <f>0</f>
        <v>0</v>
      </c>
      <c r="AP25" s="7">
        <f>0</f>
        <v>0</v>
      </c>
      <c r="AQ25" s="7">
        <f>0</f>
        <v>0</v>
      </c>
      <c r="AR25" s="44">
        <f>0</f>
        <v>0</v>
      </c>
      <c r="AS25" s="44"/>
      <c r="AT25" s="44"/>
      <c r="AU25" s="7">
        <f>0</f>
        <v>0</v>
      </c>
    </row>
    <row r="26" spans="1:47" s="1" customFormat="1" ht="33.75" customHeight="1" hidden="1">
      <c r="A26" s="25" t="s">
        <v>640</v>
      </c>
      <c r="B26" s="25"/>
      <c r="C26" s="25"/>
      <c r="D26" s="25"/>
      <c r="E26" s="25"/>
      <c r="F26" s="25"/>
      <c r="G26" s="25"/>
      <c r="H26" s="25"/>
      <c r="I26" s="25"/>
      <c r="J26" s="25"/>
      <c r="K26" s="43" t="s">
        <v>641</v>
      </c>
      <c r="L26" s="43"/>
      <c r="M26" s="5" t="s">
        <v>620</v>
      </c>
      <c r="N26" s="43" t="s">
        <v>621</v>
      </c>
      <c r="O26" s="43"/>
      <c r="P26" s="7">
        <f>0</f>
        <v>0</v>
      </c>
      <c r="Q26" s="7">
        <f>0</f>
        <v>0</v>
      </c>
      <c r="R26" s="44">
        <f>0</f>
        <v>0</v>
      </c>
      <c r="S26" s="44"/>
      <c r="T26" s="7">
        <f>0</f>
        <v>0</v>
      </c>
      <c r="U26" s="44">
        <f>0</f>
        <v>0</v>
      </c>
      <c r="V26" s="44"/>
      <c r="W26" s="7">
        <f>0</f>
        <v>0</v>
      </c>
      <c r="X26" s="44">
        <f>0</f>
        <v>0</v>
      </c>
      <c r="Y26" s="44"/>
      <c r="Z26" s="7">
        <f>0</f>
        <v>0</v>
      </c>
      <c r="AA26" s="44">
        <f>0</f>
        <v>0</v>
      </c>
      <c r="AB26" s="44"/>
      <c r="AC26" s="7">
        <f>0</f>
        <v>0</v>
      </c>
      <c r="AD26" s="44">
        <f>0</f>
        <v>0</v>
      </c>
      <c r="AE26" s="44"/>
      <c r="AF26" s="7">
        <f>0</f>
        <v>0</v>
      </c>
      <c r="AG26" s="7">
        <f>0</f>
        <v>0</v>
      </c>
      <c r="AH26" s="44">
        <f>0</f>
        <v>0</v>
      </c>
      <c r="AI26" s="44"/>
      <c r="AJ26" s="7">
        <f>0</f>
        <v>0</v>
      </c>
      <c r="AK26" s="7">
        <f>0</f>
        <v>0</v>
      </c>
      <c r="AL26" s="7">
        <f>0</f>
        <v>0</v>
      </c>
      <c r="AM26" s="7">
        <f>0</f>
        <v>0</v>
      </c>
      <c r="AN26" s="7">
        <f>0</f>
        <v>0</v>
      </c>
      <c r="AO26" s="7">
        <f>0</f>
        <v>0</v>
      </c>
      <c r="AP26" s="7">
        <f>0</f>
        <v>0</v>
      </c>
      <c r="AQ26" s="7">
        <f>0</f>
        <v>0</v>
      </c>
      <c r="AR26" s="44">
        <f>0</f>
        <v>0</v>
      </c>
      <c r="AS26" s="44"/>
      <c r="AT26" s="44"/>
      <c r="AU26" s="7">
        <f>0</f>
        <v>0</v>
      </c>
    </row>
    <row r="27" spans="1:47" s="1" customFormat="1" ht="13.5" customHeight="1" hidden="1">
      <c r="A27" s="40" t="s">
        <v>622</v>
      </c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8"/>
      <c r="N27" s="41"/>
      <c r="O27" s="41"/>
      <c r="P27" s="9"/>
      <c r="Q27" s="9"/>
      <c r="R27" s="35"/>
      <c r="S27" s="35"/>
      <c r="T27" s="9"/>
      <c r="U27" s="35"/>
      <c r="V27" s="35"/>
      <c r="W27" s="9"/>
      <c r="X27" s="35"/>
      <c r="Y27" s="35"/>
      <c r="Z27" s="9"/>
      <c r="AA27" s="35"/>
      <c r="AB27" s="35"/>
      <c r="AC27" s="9"/>
      <c r="AD27" s="35"/>
      <c r="AE27" s="35"/>
      <c r="AF27" s="9"/>
      <c r="AG27" s="9"/>
      <c r="AH27" s="35"/>
      <c r="AI27" s="35"/>
      <c r="AJ27" s="9"/>
      <c r="AK27" s="9"/>
      <c r="AL27" s="9"/>
      <c r="AM27" s="9"/>
      <c r="AN27" s="9"/>
      <c r="AO27" s="9"/>
      <c r="AP27" s="9"/>
      <c r="AQ27" s="9"/>
      <c r="AR27" s="35"/>
      <c r="AS27" s="35"/>
      <c r="AT27" s="35"/>
      <c r="AU27" s="9"/>
    </row>
    <row r="28" spans="1:47" s="1" customFormat="1" ht="13.5" customHeight="1" hidden="1">
      <c r="A28" s="36" t="s">
        <v>642</v>
      </c>
      <c r="B28" s="36"/>
      <c r="C28" s="36"/>
      <c r="D28" s="36"/>
      <c r="E28" s="36"/>
      <c r="F28" s="36"/>
      <c r="G28" s="36"/>
      <c r="H28" s="36"/>
      <c r="I28" s="36"/>
      <c r="J28" s="36"/>
      <c r="K28" s="37" t="s">
        <v>643</v>
      </c>
      <c r="L28" s="37"/>
      <c r="M28" s="10" t="s">
        <v>620</v>
      </c>
      <c r="N28" s="37" t="s">
        <v>625</v>
      </c>
      <c r="O28" s="37"/>
      <c r="P28" s="11">
        <f>0</f>
        <v>0</v>
      </c>
      <c r="Q28" s="11">
        <f>0</f>
        <v>0</v>
      </c>
      <c r="R28" s="38">
        <f>0</f>
        <v>0</v>
      </c>
      <c r="S28" s="38"/>
      <c r="T28" s="11">
        <f>0</f>
        <v>0</v>
      </c>
      <c r="U28" s="38">
        <f>0</f>
        <v>0</v>
      </c>
      <c r="V28" s="38"/>
      <c r="W28" s="11">
        <f>0</f>
        <v>0</v>
      </c>
      <c r="X28" s="38">
        <f>0</f>
        <v>0</v>
      </c>
      <c r="Y28" s="38"/>
      <c r="Z28" s="11">
        <f>0</f>
        <v>0</v>
      </c>
      <c r="AA28" s="38">
        <f>0</f>
        <v>0</v>
      </c>
      <c r="AB28" s="38"/>
      <c r="AC28" s="11">
        <f>0</f>
        <v>0</v>
      </c>
      <c r="AD28" s="38">
        <f>0</f>
        <v>0</v>
      </c>
      <c r="AE28" s="38"/>
      <c r="AF28" s="11">
        <f>0</f>
        <v>0</v>
      </c>
      <c r="AG28" s="11">
        <f>0</f>
        <v>0</v>
      </c>
      <c r="AH28" s="38">
        <f>0</f>
        <v>0</v>
      </c>
      <c r="AI28" s="38"/>
      <c r="AJ28" s="11">
        <f>0</f>
        <v>0</v>
      </c>
      <c r="AK28" s="11">
        <f>0</f>
        <v>0</v>
      </c>
      <c r="AL28" s="11">
        <f>0</f>
        <v>0</v>
      </c>
      <c r="AM28" s="11">
        <f>0</f>
        <v>0</v>
      </c>
      <c r="AN28" s="11">
        <f>0</f>
        <v>0</v>
      </c>
      <c r="AO28" s="11">
        <f>0</f>
        <v>0</v>
      </c>
      <c r="AP28" s="11">
        <f>0</f>
        <v>0</v>
      </c>
      <c r="AQ28" s="11">
        <f>0</f>
        <v>0</v>
      </c>
      <c r="AR28" s="38">
        <f>0</f>
        <v>0</v>
      </c>
      <c r="AS28" s="38"/>
      <c r="AT28" s="38"/>
      <c r="AU28" s="11">
        <f>0</f>
        <v>0</v>
      </c>
    </row>
    <row r="29" spans="1:47" s="1" customFormat="1" ht="13.5" customHeight="1" hidden="1">
      <c r="A29" s="25" t="s">
        <v>626</v>
      </c>
      <c r="B29" s="25"/>
      <c r="C29" s="25"/>
      <c r="D29" s="25"/>
      <c r="E29" s="25"/>
      <c r="F29" s="25"/>
      <c r="G29" s="25"/>
      <c r="H29" s="25"/>
      <c r="I29" s="25"/>
      <c r="J29" s="25"/>
      <c r="K29" s="43" t="s">
        <v>644</v>
      </c>
      <c r="L29" s="43"/>
      <c r="M29" s="5" t="s">
        <v>620</v>
      </c>
      <c r="N29" s="43" t="s">
        <v>625</v>
      </c>
      <c r="O29" s="43"/>
      <c r="P29" s="7">
        <f>0</f>
        <v>0</v>
      </c>
      <c r="Q29" s="7">
        <f>0</f>
        <v>0</v>
      </c>
      <c r="R29" s="44">
        <f>0</f>
        <v>0</v>
      </c>
      <c r="S29" s="44"/>
      <c r="T29" s="7">
        <f>0</f>
        <v>0</v>
      </c>
      <c r="U29" s="44">
        <f>0</f>
        <v>0</v>
      </c>
      <c r="V29" s="44"/>
      <c r="W29" s="7">
        <f>0</f>
        <v>0</v>
      </c>
      <c r="X29" s="44">
        <f>0</f>
        <v>0</v>
      </c>
      <c r="Y29" s="44"/>
      <c r="Z29" s="7">
        <f>0</f>
        <v>0</v>
      </c>
      <c r="AA29" s="44">
        <f>0</f>
        <v>0</v>
      </c>
      <c r="AB29" s="44"/>
      <c r="AC29" s="7">
        <f>0</f>
        <v>0</v>
      </c>
      <c r="AD29" s="44">
        <f>0</f>
        <v>0</v>
      </c>
      <c r="AE29" s="44"/>
      <c r="AF29" s="7">
        <f>0</f>
        <v>0</v>
      </c>
      <c r="AG29" s="7">
        <f>0</f>
        <v>0</v>
      </c>
      <c r="AH29" s="44">
        <f>0</f>
        <v>0</v>
      </c>
      <c r="AI29" s="44"/>
      <c r="AJ29" s="7">
        <f>0</f>
        <v>0</v>
      </c>
      <c r="AK29" s="7">
        <f>0</f>
        <v>0</v>
      </c>
      <c r="AL29" s="7">
        <f>0</f>
        <v>0</v>
      </c>
      <c r="AM29" s="7">
        <f>0</f>
        <v>0</v>
      </c>
      <c r="AN29" s="7">
        <f>0</f>
        <v>0</v>
      </c>
      <c r="AO29" s="7">
        <f>0</f>
        <v>0</v>
      </c>
      <c r="AP29" s="7">
        <f>0</f>
        <v>0</v>
      </c>
      <c r="AQ29" s="7">
        <f>0</f>
        <v>0</v>
      </c>
      <c r="AR29" s="44">
        <f>0</f>
        <v>0</v>
      </c>
      <c r="AS29" s="44"/>
      <c r="AT29" s="44"/>
      <c r="AU29" s="7">
        <f>0</f>
        <v>0</v>
      </c>
    </row>
    <row r="30" spans="1:47" s="1" customFormat="1" ht="13.5" customHeight="1" hidden="1">
      <c r="A30" s="25" t="s">
        <v>628</v>
      </c>
      <c r="B30" s="25"/>
      <c r="C30" s="25"/>
      <c r="D30" s="25"/>
      <c r="E30" s="25"/>
      <c r="F30" s="25"/>
      <c r="G30" s="25"/>
      <c r="H30" s="25"/>
      <c r="I30" s="25"/>
      <c r="J30" s="25"/>
      <c r="K30" s="43" t="s">
        <v>645</v>
      </c>
      <c r="L30" s="43"/>
      <c r="M30" s="5" t="s">
        <v>620</v>
      </c>
      <c r="N30" s="43" t="s">
        <v>625</v>
      </c>
      <c r="O30" s="43"/>
      <c r="P30" s="7">
        <f>0</f>
        <v>0</v>
      </c>
      <c r="Q30" s="7">
        <f>0</f>
        <v>0</v>
      </c>
      <c r="R30" s="44">
        <f>0</f>
        <v>0</v>
      </c>
      <c r="S30" s="44"/>
      <c r="T30" s="7">
        <f>0</f>
        <v>0</v>
      </c>
      <c r="U30" s="44">
        <f>0</f>
        <v>0</v>
      </c>
      <c r="V30" s="44"/>
      <c r="W30" s="7">
        <f>0</f>
        <v>0</v>
      </c>
      <c r="X30" s="44">
        <f>0</f>
        <v>0</v>
      </c>
      <c r="Y30" s="44"/>
      <c r="Z30" s="7">
        <f>0</f>
        <v>0</v>
      </c>
      <c r="AA30" s="44">
        <f>0</f>
        <v>0</v>
      </c>
      <c r="AB30" s="44"/>
      <c r="AC30" s="7">
        <f>0</f>
        <v>0</v>
      </c>
      <c r="AD30" s="44">
        <f>0</f>
        <v>0</v>
      </c>
      <c r="AE30" s="44"/>
      <c r="AF30" s="7">
        <f>0</f>
        <v>0</v>
      </c>
      <c r="AG30" s="7">
        <f>0</f>
        <v>0</v>
      </c>
      <c r="AH30" s="44">
        <f>0</f>
        <v>0</v>
      </c>
      <c r="AI30" s="44"/>
      <c r="AJ30" s="7">
        <f>0</f>
        <v>0</v>
      </c>
      <c r="AK30" s="7">
        <f>0</f>
        <v>0</v>
      </c>
      <c r="AL30" s="7">
        <f>0</f>
        <v>0</v>
      </c>
      <c r="AM30" s="7">
        <f>0</f>
        <v>0</v>
      </c>
      <c r="AN30" s="7">
        <f>0</f>
        <v>0</v>
      </c>
      <c r="AO30" s="7">
        <f>0</f>
        <v>0</v>
      </c>
      <c r="AP30" s="7">
        <f>0</f>
        <v>0</v>
      </c>
      <c r="AQ30" s="7">
        <f>0</f>
        <v>0</v>
      </c>
      <c r="AR30" s="44">
        <f>0</f>
        <v>0</v>
      </c>
      <c r="AS30" s="44"/>
      <c r="AT30" s="44"/>
      <c r="AU30" s="7">
        <f>0</f>
        <v>0</v>
      </c>
    </row>
    <row r="31" spans="1:47" s="1" customFormat="1" ht="13.5" customHeight="1" hidden="1">
      <c r="A31" s="25" t="s">
        <v>646</v>
      </c>
      <c r="B31" s="25"/>
      <c r="C31" s="25"/>
      <c r="D31" s="25"/>
      <c r="E31" s="25"/>
      <c r="F31" s="25"/>
      <c r="G31" s="25"/>
      <c r="H31" s="25"/>
      <c r="I31" s="25"/>
      <c r="J31" s="25"/>
      <c r="K31" s="43" t="s">
        <v>647</v>
      </c>
      <c r="L31" s="43"/>
      <c r="M31" s="5" t="s">
        <v>620</v>
      </c>
      <c r="N31" s="43" t="s">
        <v>632</v>
      </c>
      <c r="O31" s="43"/>
      <c r="P31" s="7">
        <f>0</f>
        <v>0</v>
      </c>
      <c r="Q31" s="7">
        <f>0</f>
        <v>0</v>
      </c>
      <c r="R31" s="44">
        <f>0</f>
        <v>0</v>
      </c>
      <c r="S31" s="44"/>
      <c r="T31" s="7">
        <f>0</f>
        <v>0</v>
      </c>
      <c r="U31" s="44">
        <f>0</f>
        <v>0</v>
      </c>
      <c r="V31" s="44"/>
      <c r="W31" s="7">
        <f>0</f>
        <v>0</v>
      </c>
      <c r="X31" s="44">
        <f>0</f>
        <v>0</v>
      </c>
      <c r="Y31" s="44"/>
      <c r="Z31" s="7">
        <f>0</f>
        <v>0</v>
      </c>
      <c r="AA31" s="44">
        <f>0</f>
        <v>0</v>
      </c>
      <c r="AB31" s="44"/>
      <c r="AC31" s="7">
        <f>0</f>
        <v>0</v>
      </c>
      <c r="AD31" s="44">
        <f>0</f>
        <v>0</v>
      </c>
      <c r="AE31" s="44"/>
      <c r="AF31" s="7">
        <f>0</f>
        <v>0</v>
      </c>
      <c r="AG31" s="7">
        <f>0</f>
        <v>0</v>
      </c>
      <c r="AH31" s="44">
        <f>0</f>
        <v>0</v>
      </c>
      <c r="AI31" s="44"/>
      <c r="AJ31" s="7">
        <f>0</f>
        <v>0</v>
      </c>
      <c r="AK31" s="7">
        <f>0</f>
        <v>0</v>
      </c>
      <c r="AL31" s="7">
        <f>0</f>
        <v>0</v>
      </c>
      <c r="AM31" s="7">
        <f>0</f>
        <v>0</v>
      </c>
      <c r="AN31" s="7">
        <f>0</f>
        <v>0</v>
      </c>
      <c r="AO31" s="7">
        <f>0</f>
        <v>0</v>
      </c>
      <c r="AP31" s="7">
        <f>0</f>
        <v>0</v>
      </c>
      <c r="AQ31" s="7">
        <f>0</f>
        <v>0</v>
      </c>
      <c r="AR31" s="44">
        <f>0</f>
        <v>0</v>
      </c>
      <c r="AS31" s="44"/>
      <c r="AT31" s="44"/>
      <c r="AU31" s="7">
        <f>0</f>
        <v>0</v>
      </c>
    </row>
    <row r="32" spans="1:47" s="1" customFormat="1" ht="13.5" customHeight="1" hidden="1">
      <c r="A32" s="25" t="s">
        <v>626</v>
      </c>
      <c r="B32" s="25"/>
      <c r="C32" s="25"/>
      <c r="D32" s="25"/>
      <c r="E32" s="25"/>
      <c r="F32" s="25"/>
      <c r="G32" s="25"/>
      <c r="H32" s="25"/>
      <c r="I32" s="25"/>
      <c r="J32" s="25"/>
      <c r="K32" s="43" t="s">
        <v>648</v>
      </c>
      <c r="L32" s="43"/>
      <c r="M32" s="5" t="s">
        <v>620</v>
      </c>
      <c r="N32" s="43" t="s">
        <v>632</v>
      </c>
      <c r="O32" s="43"/>
      <c r="P32" s="7">
        <f>0</f>
        <v>0</v>
      </c>
      <c r="Q32" s="7">
        <f>0</f>
        <v>0</v>
      </c>
      <c r="R32" s="44">
        <f>0</f>
        <v>0</v>
      </c>
      <c r="S32" s="44"/>
      <c r="T32" s="7">
        <f>0</f>
        <v>0</v>
      </c>
      <c r="U32" s="44">
        <f>0</f>
        <v>0</v>
      </c>
      <c r="V32" s="44"/>
      <c r="W32" s="7">
        <f>0</f>
        <v>0</v>
      </c>
      <c r="X32" s="44">
        <f>0</f>
        <v>0</v>
      </c>
      <c r="Y32" s="44"/>
      <c r="Z32" s="7">
        <f>0</f>
        <v>0</v>
      </c>
      <c r="AA32" s="44">
        <f>0</f>
        <v>0</v>
      </c>
      <c r="AB32" s="44"/>
      <c r="AC32" s="7">
        <f>0</f>
        <v>0</v>
      </c>
      <c r="AD32" s="44">
        <f>0</f>
        <v>0</v>
      </c>
      <c r="AE32" s="44"/>
      <c r="AF32" s="7">
        <f>0</f>
        <v>0</v>
      </c>
      <c r="AG32" s="7">
        <f>0</f>
        <v>0</v>
      </c>
      <c r="AH32" s="44">
        <f>0</f>
        <v>0</v>
      </c>
      <c r="AI32" s="44"/>
      <c r="AJ32" s="7">
        <f>0</f>
        <v>0</v>
      </c>
      <c r="AK32" s="7">
        <f>0</f>
        <v>0</v>
      </c>
      <c r="AL32" s="7">
        <f>0</f>
        <v>0</v>
      </c>
      <c r="AM32" s="7">
        <f>0</f>
        <v>0</v>
      </c>
      <c r="AN32" s="7">
        <f>0</f>
        <v>0</v>
      </c>
      <c r="AO32" s="7">
        <f>0</f>
        <v>0</v>
      </c>
      <c r="AP32" s="7">
        <f>0</f>
        <v>0</v>
      </c>
      <c r="AQ32" s="7">
        <f>0</f>
        <v>0</v>
      </c>
      <c r="AR32" s="44">
        <f>0</f>
        <v>0</v>
      </c>
      <c r="AS32" s="44"/>
      <c r="AT32" s="44"/>
      <c r="AU32" s="7">
        <f>0</f>
        <v>0</v>
      </c>
    </row>
    <row r="33" spans="1:47" s="1" customFormat="1" ht="13.5" customHeight="1" hidden="1">
      <c r="A33" s="25" t="s">
        <v>628</v>
      </c>
      <c r="B33" s="25"/>
      <c r="C33" s="25"/>
      <c r="D33" s="25"/>
      <c r="E33" s="25"/>
      <c r="F33" s="25"/>
      <c r="G33" s="25"/>
      <c r="H33" s="25"/>
      <c r="I33" s="25"/>
      <c r="J33" s="25"/>
      <c r="K33" s="43" t="s">
        <v>649</v>
      </c>
      <c r="L33" s="43"/>
      <c r="M33" s="5" t="s">
        <v>620</v>
      </c>
      <c r="N33" s="43" t="s">
        <v>632</v>
      </c>
      <c r="O33" s="43"/>
      <c r="P33" s="7">
        <f>0</f>
        <v>0</v>
      </c>
      <c r="Q33" s="7">
        <f>0</f>
        <v>0</v>
      </c>
      <c r="R33" s="44">
        <f>0</f>
        <v>0</v>
      </c>
      <c r="S33" s="44"/>
      <c r="T33" s="7">
        <f>0</f>
        <v>0</v>
      </c>
      <c r="U33" s="44">
        <f>0</f>
        <v>0</v>
      </c>
      <c r="V33" s="44"/>
      <c r="W33" s="7">
        <f>0</f>
        <v>0</v>
      </c>
      <c r="X33" s="44">
        <f>0</f>
        <v>0</v>
      </c>
      <c r="Y33" s="44"/>
      <c r="Z33" s="7">
        <f>0</f>
        <v>0</v>
      </c>
      <c r="AA33" s="44">
        <f>0</f>
        <v>0</v>
      </c>
      <c r="AB33" s="44"/>
      <c r="AC33" s="7">
        <f>0</f>
        <v>0</v>
      </c>
      <c r="AD33" s="44">
        <f>0</f>
        <v>0</v>
      </c>
      <c r="AE33" s="44"/>
      <c r="AF33" s="7">
        <f>0</f>
        <v>0</v>
      </c>
      <c r="AG33" s="7">
        <f>0</f>
        <v>0</v>
      </c>
      <c r="AH33" s="44">
        <f>0</f>
        <v>0</v>
      </c>
      <c r="AI33" s="44"/>
      <c r="AJ33" s="7">
        <f>0</f>
        <v>0</v>
      </c>
      <c r="AK33" s="7">
        <f>0</f>
        <v>0</v>
      </c>
      <c r="AL33" s="7">
        <f>0</f>
        <v>0</v>
      </c>
      <c r="AM33" s="7">
        <f>0</f>
        <v>0</v>
      </c>
      <c r="AN33" s="7">
        <f>0</f>
        <v>0</v>
      </c>
      <c r="AO33" s="7">
        <f>0</f>
        <v>0</v>
      </c>
      <c r="AP33" s="7">
        <f>0</f>
        <v>0</v>
      </c>
      <c r="AQ33" s="7">
        <f>0</f>
        <v>0</v>
      </c>
      <c r="AR33" s="44">
        <f>0</f>
        <v>0</v>
      </c>
      <c r="AS33" s="44"/>
      <c r="AT33" s="44"/>
      <c r="AU33" s="7">
        <f>0</f>
        <v>0</v>
      </c>
    </row>
    <row r="34" spans="1:47" s="1" customFormat="1" ht="13.5" customHeight="1" hidden="1">
      <c r="A34" s="25" t="s">
        <v>650</v>
      </c>
      <c r="B34" s="25"/>
      <c r="C34" s="25"/>
      <c r="D34" s="25"/>
      <c r="E34" s="25"/>
      <c r="F34" s="25"/>
      <c r="G34" s="25"/>
      <c r="H34" s="25"/>
      <c r="I34" s="25"/>
      <c r="J34" s="25"/>
      <c r="K34" s="43" t="s">
        <v>651</v>
      </c>
      <c r="L34" s="43"/>
      <c r="M34" s="5" t="s">
        <v>620</v>
      </c>
      <c r="N34" s="43" t="s">
        <v>637</v>
      </c>
      <c r="O34" s="43"/>
      <c r="P34" s="7">
        <f>0</f>
        <v>0</v>
      </c>
      <c r="Q34" s="7">
        <f>0</f>
        <v>0</v>
      </c>
      <c r="R34" s="44">
        <f>0</f>
        <v>0</v>
      </c>
      <c r="S34" s="44"/>
      <c r="T34" s="7">
        <f>0</f>
        <v>0</v>
      </c>
      <c r="U34" s="44">
        <f>0</f>
        <v>0</v>
      </c>
      <c r="V34" s="44"/>
      <c r="W34" s="7">
        <f>0</f>
        <v>0</v>
      </c>
      <c r="X34" s="44">
        <f>0</f>
        <v>0</v>
      </c>
      <c r="Y34" s="44"/>
      <c r="Z34" s="7">
        <f>0</f>
        <v>0</v>
      </c>
      <c r="AA34" s="44">
        <f>0</f>
        <v>0</v>
      </c>
      <c r="AB34" s="44"/>
      <c r="AC34" s="7">
        <f>0</f>
        <v>0</v>
      </c>
      <c r="AD34" s="44">
        <f>0</f>
        <v>0</v>
      </c>
      <c r="AE34" s="44"/>
      <c r="AF34" s="7">
        <f>0</f>
        <v>0</v>
      </c>
      <c r="AG34" s="7">
        <f>0</f>
        <v>0</v>
      </c>
      <c r="AH34" s="44">
        <f>0</f>
        <v>0</v>
      </c>
      <c r="AI34" s="44"/>
      <c r="AJ34" s="7">
        <f>0</f>
        <v>0</v>
      </c>
      <c r="AK34" s="7">
        <f>0</f>
        <v>0</v>
      </c>
      <c r="AL34" s="7">
        <f>0</f>
        <v>0</v>
      </c>
      <c r="AM34" s="7">
        <f>0</f>
        <v>0</v>
      </c>
      <c r="AN34" s="7">
        <f>0</f>
        <v>0</v>
      </c>
      <c r="AO34" s="7">
        <f>0</f>
        <v>0</v>
      </c>
      <c r="AP34" s="7">
        <f>0</f>
        <v>0</v>
      </c>
      <c r="AQ34" s="7">
        <f>0</f>
        <v>0</v>
      </c>
      <c r="AR34" s="44">
        <f>0</f>
        <v>0</v>
      </c>
      <c r="AS34" s="44"/>
      <c r="AT34" s="44"/>
      <c r="AU34" s="7">
        <f>0</f>
        <v>0</v>
      </c>
    </row>
    <row r="35" spans="1:47" s="1" customFormat="1" ht="13.5" customHeight="1" hidden="1">
      <c r="A35" s="25" t="s">
        <v>626</v>
      </c>
      <c r="B35" s="25"/>
      <c r="C35" s="25"/>
      <c r="D35" s="25"/>
      <c r="E35" s="25"/>
      <c r="F35" s="25"/>
      <c r="G35" s="25"/>
      <c r="H35" s="25"/>
      <c r="I35" s="25"/>
      <c r="J35" s="25"/>
      <c r="K35" s="43" t="s">
        <v>652</v>
      </c>
      <c r="L35" s="43"/>
      <c r="M35" s="5" t="s">
        <v>620</v>
      </c>
      <c r="N35" s="43" t="s">
        <v>637</v>
      </c>
      <c r="O35" s="43"/>
      <c r="P35" s="7">
        <f>0</f>
        <v>0</v>
      </c>
      <c r="Q35" s="7">
        <f>0</f>
        <v>0</v>
      </c>
      <c r="R35" s="44">
        <f>0</f>
        <v>0</v>
      </c>
      <c r="S35" s="44"/>
      <c r="T35" s="7">
        <f>0</f>
        <v>0</v>
      </c>
      <c r="U35" s="44">
        <f>0</f>
        <v>0</v>
      </c>
      <c r="V35" s="44"/>
      <c r="W35" s="7">
        <f>0</f>
        <v>0</v>
      </c>
      <c r="X35" s="44">
        <f>0</f>
        <v>0</v>
      </c>
      <c r="Y35" s="44"/>
      <c r="Z35" s="7">
        <f>0</f>
        <v>0</v>
      </c>
      <c r="AA35" s="44">
        <f>0</f>
        <v>0</v>
      </c>
      <c r="AB35" s="44"/>
      <c r="AC35" s="7">
        <f>0</f>
        <v>0</v>
      </c>
      <c r="AD35" s="44">
        <f>0</f>
        <v>0</v>
      </c>
      <c r="AE35" s="44"/>
      <c r="AF35" s="7">
        <f>0</f>
        <v>0</v>
      </c>
      <c r="AG35" s="7">
        <f>0</f>
        <v>0</v>
      </c>
      <c r="AH35" s="44">
        <f>0</f>
        <v>0</v>
      </c>
      <c r="AI35" s="44"/>
      <c r="AJ35" s="7">
        <f>0</f>
        <v>0</v>
      </c>
      <c r="AK35" s="7">
        <f>0</f>
        <v>0</v>
      </c>
      <c r="AL35" s="7">
        <f>0</f>
        <v>0</v>
      </c>
      <c r="AM35" s="7">
        <f>0</f>
        <v>0</v>
      </c>
      <c r="AN35" s="7">
        <f>0</f>
        <v>0</v>
      </c>
      <c r="AO35" s="7">
        <f>0</f>
        <v>0</v>
      </c>
      <c r="AP35" s="7">
        <f>0</f>
        <v>0</v>
      </c>
      <c r="AQ35" s="7">
        <f>0</f>
        <v>0</v>
      </c>
      <c r="AR35" s="44">
        <f>0</f>
        <v>0</v>
      </c>
      <c r="AS35" s="44"/>
      <c r="AT35" s="44"/>
      <c r="AU35" s="7">
        <f>0</f>
        <v>0</v>
      </c>
    </row>
    <row r="36" spans="1:47" s="1" customFormat="1" ht="13.5" customHeight="1" hidden="1">
      <c r="A36" s="25" t="s">
        <v>628</v>
      </c>
      <c r="B36" s="25"/>
      <c r="C36" s="25"/>
      <c r="D36" s="25"/>
      <c r="E36" s="25"/>
      <c r="F36" s="25"/>
      <c r="G36" s="25"/>
      <c r="H36" s="25"/>
      <c r="I36" s="25"/>
      <c r="J36" s="25"/>
      <c r="K36" s="43" t="s">
        <v>653</v>
      </c>
      <c r="L36" s="43"/>
      <c r="M36" s="5" t="s">
        <v>620</v>
      </c>
      <c r="N36" s="43" t="s">
        <v>637</v>
      </c>
      <c r="O36" s="43"/>
      <c r="P36" s="7">
        <f>0</f>
        <v>0</v>
      </c>
      <c r="Q36" s="7">
        <f>0</f>
        <v>0</v>
      </c>
      <c r="R36" s="44">
        <f>0</f>
        <v>0</v>
      </c>
      <c r="S36" s="44"/>
      <c r="T36" s="7">
        <f>0</f>
        <v>0</v>
      </c>
      <c r="U36" s="44">
        <f>0</f>
        <v>0</v>
      </c>
      <c r="V36" s="44"/>
      <c r="W36" s="7">
        <f>0</f>
        <v>0</v>
      </c>
      <c r="X36" s="44">
        <f>0</f>
        <v>0</v>
      </c>
      <c r="Y36" s="44"/>
      <c r="Z36" s="7">
        <f>0</f>
        <v>0</v>
      </c>
      <c r="AA36" s="44">
        <f>0</f>
        <v>0</v>
      </c>
      <c r="AB36" s="44"/>
      <c r="AC36" s="7">
        <f>0</f>
        <v>0</v>
      </c>
      <c r="AD36" s="44">
        <f>0</f>
        <v>0</v>
      </c>
      <c r="AE36" s="44"/>
      <c r="AF36" s="7">
        <f>0</f>
        <v>0</v>
      </c>
      <c r="AG36" s="7">
        <f>0</f>
        <v>0</v>
      </c>
      <c r="AH36" s="44">
        <f>0</f>
        <v>0</v>
      </c>
      <c r="AI36" s="44"/>
      <c r="AJ36" s="7">
        <f>0</f>
        <v>0</v>
      </c>
      <c r="AK36" s="7">
        <f>0</f>
        <v>0</v>
      </c>
      <c r="AL36" s="7">
        <f>0</f>
        <v>0</v>
      </c>
      <c r="AM36" s="7">
        <f>0</f>
        <v>0</v>
      </c>
      <c r="AN36" s="7">
        <f>0</f>
        <v>0</v>
      </c>
      <c r="AO36" s="7">
        <f>0</f>
        <v>0</v>
      </c>
      <c r="AP36" s="7">
        <f>0</f>
        <v>0</v>
      </c>
      <c r="AQ36" s="7">
        <f>0</f>
        <v>0</v>
      </c>
      <c r="AR36" s="44">
        <f>0</f>
        <v>0</v>
      </c>
      <c r="AS36" s="44"/>
      <c r="AT36" s="44"/>
      <c r="AU36" s="7">
        <f>0</f>
        <v>0</v>
      </c>
    </row>
    <row r="37" spans="1:47" s="1" customFormat="1" ht="24" customHeight="1" hidden="1">
      <c r="A37" s="25" t="s">
        <v>654</v>
      </c>
      <c r="B37" s="25"/>
      <c r="C37" s="25"/>
      <c r="D37" s="25"/>
      <c r="E37" s="25"/>
      <c r="F37" s="25"/>
      <c r="G37" s="25"/>
      <c r="H37" s="25"/>
      <c r="I37" s="25"/>
      <c r="J37" s="25"/>
      <c r="K37" s="43" t="s">
        <v>655</v>
      </c>
      <c r="L37" s="43"/>
      <c r="M37" s="5" t="s">
        <v>620</v>
      </c>
      <c r="N37" s="43" t="s">
        <v>621</v>
      </c>
      <c r="O37" s="43"/>
      <c r="P37" s="7">
        <f>0</f>
        <v>0</v>
      </c>
      <c r="Q37" s="7">
        <f>0</f>
        <v>0</v>
      </c>
      <c r="R37" s="44">
        <f>0</f>
        <v>0</v>
      </c>
      <c r="S37" s="44"/>
      <c r="T37" s="7">
        <f>0</f>
        <v>0</v>
      </c>
      <c r="U37" s="44">
        <f>0</f>
        <v>0</v>
      </c>
      <c r="V37" s="44"/>
      <c r="W37" s="7">
        <f>0</f>
        <v>0</v>
      </c>
      <c r="X37" s="44">
        <f>0</f>
        <v>0</v>
      </c>
      <c r="Y37" s="44"/>
      <c r="Z37" s="7">
        <f>0</f>
        <v>0</v>
      </c>
      <c r="AA37" s="44">
        <f>0</f>
        <v>0</v>
      </c>
      <c r="AB37" s="44"/>
      <c r="AC37" s="7">
        <f>0</f>
        <v>0</v>
      </c>
      <c r="AD37" s="44">
        <f>0</f>
        <v>0</v>
      </c>
      <c r="AE37" s="44"/>
      <c r="AF37" s="7">
        <f>0</f>
        <v>0</v>
      </c>
      <c r="AG37" s="7">
        <f>0</f>
        <v>0</v>
      </c>
      <c r="AH37" s="44">
        <f>0</f>
        <v>0</v>
      </c>
      <c r="AI37" s="44"/>
      <c r="AJ37" s="7">
        <f>0</f>
        <v>0</v>
      </c>
      <c r="AK37" s="7">
        <f>0</f>
        <v>0</v>
      </c>
      <c r="AL37" s="7">
        <f>0</f>
        <v>0</v>
      </c>
      <c r="AM37" s="7">
        <f>0</f>
        <v>0</v>
      </c>
      <c r="AN37" s="7">
        <f>0</f>
        <v>0</v>
      </c>
      <c r="AO37" s="7">
        <f>0</f>
        <v>0</v>
      </c>
      <c r="AP37" s="7">
        <f>0</f>
        <v>0</v>
      </c>
      <c r="AQ37" s="7">
        <f>0</f>
        <v>0</v>
      </c>
      <c r="AR37" s="44">
        <f>0</f>
        <v>0</v>
      </c>
      <c r="AS37" s="44"/>
      <c r="AT37" s="44"/>
      <c r="AU37" s="7">
        <f>0</f>
        <v>0</v>
      </c>
    </row>
    <row r="38" spans="1:47" s="1" customFormat="1" ht="13.5" customHeight="1" hidden="1">
      <c r="A38" s="40" t="s">
        <v>622</v>
      </c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41"/>
      <c r="M38" s="8"/>
      <c r="N38" s="41"/>
      <c r="O38" s="41"/>
      <c r="P38" s="9"/>
      <c r="Q38" s="9"/>
      <c r="R38" s="35"/>
      <c r="S38" s="35"/>
      <c r="T38" s="9"/>
      <c r="U38" s="35"/>
      <c r="V38" s="35"/>
      <c r="W38" s="9"/>
      <c r="X38" s="35"/>
      <c r="Y38" s="35"/>
      <c r="Z38" s="9"/>
      <c r="AA38" s="35"/>
      <c r="AB38" s="35"/>
      <c r="AC38" s="9"/>
      <c r="AD38" s="35"/>
      <c r="AE38" s="35"/>
      <c r="AF38" s="9"/>
      <c r="AG38" s="9"/>
      <c r="AH38" s="35"/>
      <c r="AI38" s="35"/>
      <c r="AJ38" s="9"/>
      <c r="AK38" s="9"/>
      <c r="AL38" s="9"/>
      <c r="AM38" s="9"/>
      <c r="AN38" s="9"/>
      <c r="AO38" s="9"/>
      <c r="AP38" s="9"/>
      <c r="AQ38" s="9"/>
      <c r="AR38" s="35"/>
      <c r="AS38" s="35"/>
      <c r="AT38" s="35"/>
      <c r="AU38" s="9"/>
    </row>
    <row r="39" spans="1:47" s="1" customFormat="1" ht="13.5" customHeight="1" hidden="1">
      <c r="A39" s="36" t="s">
        <v>642</v>
      </c>
      <c r="B39" s="36"/>
      <c r="C39" s="36"/>
      <c r="D39" s="36"/>
      <c r="E39" s="36"/>
      <c r="F39" s="36"/>
      <c r="G39" s="36"/>
      <c r="H39" s="36"/>
      <c r="I39" s="36"/>
      <c r="J39" s="36"/>
      <c r="K39" s="37" t="s">
        <v>656</v>
      </c>
      <c r="L39" s="37"/>
      <c r="M39" s="10" t="s">
        <v>620</v>
      </c>
      <c r="N39" s="37" t="s">
        <v>625</v>
      </c>
      <c r="O39" s="37"/>
      <c r="P39" s="11">
        <f>0</f>
        <v>0</v>
      </c>
      <c r="Q39" s="11">
        <f>0</f>
        <v>0</v>
      </c>
      <c r="R39" s="38">
        <f>0</f>
        <v>0</v>
      </c>
      <c r="S39" s="38"/>
      <c r="T39" s="11">
        <f>0</f>
        <v>0</v>
      </c>
      <c r="U39" s="38">
        <f>0</f>
        <v>0</v>
      </c>
      <c r="V39" s="38"/>
      <c r="W39" s="11">
        <f>0</f>
        <v>0</v>
      </c>
      <c r="X39" s="38">
        <f>0</f>
        <v>0</v>
      </c>
      <c r="Y39" s="38"/>
      <c r="Z39" s="11">
        <f>0</f>
        <v>0</v>
      </c>
      <c r="AA39" s="38">
        <f>0</f>
        <v>0</v>
      </c>
      <c r="AB39" s="38"/>
      <c r="AC39" s="11">
        <f>0</f>
        <v>0</v>
      </c>
      <c r="AD39" s="38">
        <f>0</f>
        <v>0</v>
      </c>
      <c r="AE39" s="38"/>
      <c r="AF39" s="11">
        <f>0</f>
        <v>0</v>
      </c>
      <c r="AG39" s="11">
        <f>0</f>
        <v>0</v>
      </c>
      <c r="AH39" s="38">
        <f>0</f>
        <v>0</v>
      </c>
      <c r="AI39" s="38"/>
      <c r="AJ39" s="11">
        <f>0</f>
        <v>0</v>
      </c>
      <c r="AK39" s="11">
        <f>0</f>
        <v>0</v>
      </c>
      <c r="AL39" s="11">
        <f>0</f>
        <v>0</v>
      </c>
      <c r="AM39" s="11">
        <f>0</f>
        <v>0</v>
      </c>
      <c r="AN39" s="11">
        <f>0</f>
        <v>0</v>
      </c>
      <c r="AO39" s="11">
        <f>0</f>
        <v>0</v>
      </c>
      <c r="AP39" s="11">
        <f>0</f>
        <v>0</v>
      </c>
      <c r="AQ39" s="11">
        <f>0</f>
        <v>0</v>
      </c>
      <c r="AR39" s="38">
        <f>0</f>
        <v>0</v>
      </c>
      <c r="AS39" s="38"/>
      <c r="AT39" s="38"/>
      <c r="AU39" s="11">
        <f>0</f>
        <v>0</v>
      </c>
    </row>
    <row r="40" spans="1:47" s="1" customFormat="1" ht="13.5" customHeight="1" hidden="1">
      <c r="A40" s="25" t="s">
        <v>646</v>
      </c>
      <c r="B40" s="25"/>
      <c r="C40" s="25"/>
      <c r="D40" s="25"/>
      <c r="E40" s="25"/>
      <c r="F40" s="25"/>
      <c r="G40" s="25"/>
      <c r="H40" s="25"/>
      <c r="I40" s="25"/>
      <c r="J40" s="25"/>
      <c r="K40" s="43" t="s">
        <v>657</v>
      </c>
      <c r="L40" s="43"/>
      <c r="M40" s="5" t="s">
        <v>620</v>
      </c>
      <c r="N40" s="43" t="s">
        <v>632</v>
      </c>
      <c r="O40" s="43"/>
      <c r="P40" s="7">
        <f>0</f>
        <v>0</v>
      </c>
      <c r="Q40" s="7">
        <f>0</f>
        <v>0</v>
      </c>
      <c r="R40" s="44">
        <f>0</f>
        <v>0</v>
      </c>
      <c r="S40" s="44"/>
      <c r="T40" s="7">
        <f>0</f>
        <v>0</v>
      </c>
      <c r="U40" s="44">
        <f>0</f>
        <v>0</v>
      </c>
      <c r="V40" s="44"/>
      <c r="W40" s="7">
        <f>0</f>
        <v>0</v>
      </c>
      <c r="X40" s="44">
        <f>0</f>
        <v>0</v>
      </c>
      <c r="Y40" s="44"/>
      <c r="Z40" s="7">
        <f>0</f>
        <v>0</v>
      </c>
      <c r="AA40" s="44">
        <f>0</f>
        <v>0</v>
      </c>
      <c r="AB40" s="44"/>
      <c r="AC40" s="7">
        <f>0</f>
        <v>0</v>
      </c>
      <c r="AD40" s="44">
        <f>0</f>
        <v>0</v>
      </c>
      <c r="AE40" s="44"/>
      <c r="AF40" s="7">
        <f>0</f>
        <v>0</v>
      </c>
      <c r="AG40" s="7">
        <f>0</f>
        <v>0</v>
      </c>
      <c r="AH40" s="44">
        <f>0</f>
        <v>0</v>
      </c>
      <c r="AI40" s="44"/>
      <c r="AJ40" s="7">
        <f>0</f>
        <v>0</v>
      </c>
      <c r="AK40" s="7">
        <f>0</f>
        <v>0</v>
      </c>
      <c r="AL40" s="7">
        <f>0</f>
        <v>0</v>
      </c>
      <c r="AM40" s="7">
        <f>0</f>
        <v>0</v>
      </c>
      <c r="AN40" s="7">
        <f>0</f>
        <v>0</v>
      </c>
      <c r="AO40" s="7">
        <f>0</f>
        <v>0</v>
      </c>
      <c r="AP40" s="7">
        <f>0</f>
        <v>0</v>
      </c>
      <c r="AQ40" s="7">
        <f>0</f>
        <v>0</v>
      </c>
      <c r="AR40" s="44">
        <f>0</f>
        <v>0</v>
      </c>
      <c r="AS40" s="44"/>
      <c r="AT40" s="44"/>
      <c r="AU40" s="7">
        <f>0</f>
        <v>0</v>
      </c>
    </row>
    <row r="41" spans="1:47" s="1" customFormat="1" ht="13.5" customHeight="1" hidden="1">
      <c r="A41" s="25" t="s">
        <v>650</v>
      </c>
      <c r="B41" s="25"/>
      <c r="C41" s="25"/>
      <c r="D41" s="25"/>
      <c r="E41" s="25"/>
      <c r="F41" s="25"/>
      <c r="G41" s="25"/>
      <c r="H41" s="25"/>
      <c r="I41" s="25"/>
      <c r="J41" s="25"/>
      <c r="K41" s="43" t="s">
        <v>658</v>
      </c>
      <c r="L41" s="43"/>
      <c r="M41" s="5" t="s">
        <v>620</v>
      </c>
      <c r="N41" s="43" t="s">
        <v>637</v>
      </c>
      <c r="O41" s="43"/>
      <c r="P41" s="7">
        <f>0</f>
        <v>0</v>
      </c>
      <c r="Q41" s="7">
        <f>0</f>
        <v>0</v>
      </c>
      <c r="R41" s="44">
        <f>0</f>
        <v>0</v>
      </c>
      <c r="S41" s="44"/>
      <c r="T41" s="7">
        <f>0</f>
        <v>0</v>
      </c>
      <c r="U41" s="44">
        <f>0</f>
        <v>0</v>
      </c>
      <c r="V41" s="44"/>
      <c r="W41" s="7">
        <f>0</f>
        <v>0</v>
      </c>
      <c r="X41" s="44">
        <f>0</f>
        <v>0</v>
      </c>
      <c r="Y41" s="44"/>
      <c r="Z41" s="7">
        <f>0</f>
        <v>0</v>
      </c>
      <c r="AA41" s="44">
        <f>0</f>
        <v>0</v>
      </c>
      <c r="AB41" s="44"/>
      <c r="AC41" s="7">
        <f>0</f>
        <v>0</v>
      </c>
      <c r="AD41" s="44">
        <f>0</f>
        <v>0</v>
      </c>
      <c r="AE41" s="44"/>
      <c r="AF41" s="7">
        <f>0</f>
        <v>0</v>
      </c>
      <c r="AG41" s="7">
        <f>0</f>
        <v>0</v>
      </c>
      <c r="AH41" s="44">
        <f>0</f>
        <v>0</v>
      </c>
      <c r="AI41" s="44"/>
      <c r="AJ41" s="7">
        <f>0</f>
        <v>0</v>
      </c>
      <c r="AK41" s="7">
        <f>0</f>
        <v>0</v>
      </c>
      <c r="AL41" s="7">
        <f>0</f>
        <v>0</v>
      </c>
      <c r="AM41" s="7">
        <f>0</f>
        <v>0</v>
      </c>
      <c r="AN41" s="7">
        <f>0</f>
        <v>0</v>
      </c>
      <c r="AO41" s="7">
        <f>0</f>
        <v>0</v>
      </c>
      <c r="AP41" s="7">
        <f>0</f>
        <v>0</v>
      </c>
      <c r="AQ41" s="7">
        <f>0</f>
        <v>0</v>
      </c>
      <c r="AR41" s="44">
        <f>0</f>
        <v>0</v>
      </c>
      <c r="AS41" s="44"/>
      <c r="AT41" s="44"/>
      <c r="AU41" s="7">
        <f>0</f>
        <v>0</v>
      </c>
    </row>
    <row r="42" spans="1:47" s="1" customFormat="1" ht="24" customHeight="1">
      <c r="A42" s="24" t="s">
        <v>659</v>
      </c>
      <c r="B42" s="24"/>
      <c r="C42" s="24"/>
      <c r="D42" s="24"/>
      <c r="E42" s="24"/>
      <c r="F42" s="24"/>
      <c r="G42" s="24"/>
      <c r="H42" s="24"/>
      <c r="I42" s="24"/>
      <c r="J42" s="24"/>
      <c r="K42" s="27" t="s">
        <v>660</v>
      </c>
      <c r="L42" s="27"/>
      <c r="M42" s="6" t="s">
        <v>620</v>
      </c>
      <c r="N42" s="27" t="s">
        <v>621</v>
      </c>
      <c r="O42" s="27"/>
      <c r="P42" s="7">
        <f>13060000</f>
        <v>13060000</v>
      </c>
      <c r="Q42" s="7">
        <f>0</f>
        <v>0</v>
      </c>
      <c r="R42" s="44">
        <f>0</f>
        <v>0</v>
      </c>
      <c r="S42" s="44"/>
      <c r="T42" s="7">
        <f>0</f>
        <v>0</v>
      </c>
      <c r="U42" s="44">
        <f>0</f>
        <v>0</v>
      </c>
      <c r="V42" s="44"/>
      <c r="W42" s="7">
        <f>0</f>
        <v>0</v>
      </c>
      <c r="X42" s="44">
        <f>0</f>
        <v>0</v>
      </c>
      <c r="Y42" s="44"/>
      <c r="Z42" s="7">
        <f>0</f>
        <v>0</v>
      </c>
      <c r="AA42" s="44">
        <f>0</f>
        <v>0</v>
      </c>
      <c r="AB42" s="44"/>
      <c r="AC42" s="7">
        <f>0</f>
        <v>0</v>
      </c>
      <c r="AD42" s="44">
        <f>13060000</f>
        <v>13060000</v>
      </c>
      <c r="AE42" s="44"/>
      <c r="AF42" s="7">
        <f>0</f>
        <v>0</v>
      </c>
      <c r="AG42" s="7">
        <f>191243.59</f>
        <v>191243.59</v>
      </c>
      <c r="AH42" s="44">
        <f>0</f>
        <v>0</v>
      </c>
      <c r="AI42" s="44"/>
      <c r="AJ42" s="7">
        <f>0</f>
        <v>0</v>
      </c>
      <c r="AK42" s="7">
        <f>0</f>
        <v>0</v>
      </c>
      <c r="AL42" s="7">
        <f>0</f>
        <v>0</v>
      </c>
      <c r="AM42" s="7">
        <f>0</f>
        <v>0</v>
      </c>
      <c r="AN42" s="7">
        <f>0</f>
        <v>0</v>
      </c>
      <c r="AO42" s="7">
        <f>0</f>
        <v>0</v>
      </c>
      <c r="AP42" s="7">
        <f>0</f>
        <v>0</v>
      </c>
      <c r="AQ42" s="7">
        <f>0</f>
        <v>0</v>
      </c>
      <c r="AR42" s="44">
        <f>191243.59</f>
        <v>191243.59</v>
      </c>
      <c r="AS42" s="44"/>
      <c r="AT42" s="44"/>
      <c r="AU42" s="7">
        <f>0</f>
        <v>0</v>
      </c>
    </row>
    <row r="43" spans="1:47" s="1" customFormat="1" ht="13.5" customHeight="1">
      <c r="A43" s="40" t="s">
        <v>622</v>
      </c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41"/>
      <c r="M43" s="8"/>
      <c r="N43" s="41"/>
      <c r="O43" s="41"/>
      <c r="P43" s="9"/>
      <c r="Q43" s="9"/>
      <c r="R43" s="35"/>
      <c r="S43" s="35"/>
      <c r="T43" s="9"/>
      <c r="U43" s="35"/>
      <c r="V43" s="35"/>
      <c r="W43" s="9"/>
      <c r="X43" s="35"/>
      <c r="Y43" s="35"/>
      <c r="Z43" s="9"/>
      <c r="AA43" s="35"/>
      <c r="AB43" s="35"/>
      <c r="AC43" s="9"/>
      <c r="AD43" s="35"/>
      <c r="AE43" s="35"/>
      <c r="AF43" s="9"/>
      <c r="AG43" s="9"/>
      <c r="AH43" s="35"/>
      <c r="AI43" s="35"/>
      <c r="AJ43" s="9"/>
      <c r="AK43" s="9"/>
      <c r="AL43" s="9"/>
      <c r="AM43" s="9"/>
      <c r="AN43" s="9"/>
      <c r="AO43" s="9"/>
      <c r="AP43" s="9"/>
      <c r="AQ43" s="9"/>
      <c r="AR43" s="35"/>
      <c r="AS43" s="35"/>
      <c r="AT43" s="35"/>
      <c r="AU43" s="9"/>
    </row>
    <row r="44" spans="1:47" s="1" customFormat="1" ht="13.5" customHeight="1">
      <c r="A44" s="36" t="s">
        <v>661</v>
      </c>
      <c r="B44" s="36"/>
      <c r="C44" s="36"/>
      <c r="D44" s="36"/>
      <c r="E44" s="36"/>
      <c r="F44" s="36"/>
      <c r="G44" s="36"/>
      <c r="H44" s="36"/>
      <c r="I44" s="36"/>
      <c r="J44" s="36"/>
      <c r="K44" s="37" t="s">
        <v>662</v>
      </c>
      <c r="L44" s="37"/>
      <c r="M44" s="10" t="s">
        <v>620</v>
      </c>
      <c r="N44" s="37" t="s">
        <v>625</v>
      </c>
      <c r="O44" s="37"/>
      <c r="P44" s="11">
        <f>10150000</f>
        <v>10150000</v>
      </c>
      <c r="Q44" s="11">
        <f>0</f>
        <v>0</v>
      </c>
      <c r="R44" s="38">
        <f>0</f>
        <v>0</v>
      </c>
      <c r="S44" s="38"/>
      <c r="T44" s="11">
        <f>0</f>
        <v>0</v>
      </c>
      <c r="U44" s="38">
        <f>0</f>
        <v>0</v>
      </c>
      <c r="V44" s="38"/>
      <c r="W44" s="11">
        <f>0</f>
        <v>0</v>
      </c>
      <c r="X44" s="38">
        <f>0</f>
        <v>0</v>
      </c>
      <c r="Y44" s="38"/>
      <c r="Z44" s="11">
        <f>0</f>
        <v>0</v>
      </c>
      <c r="AA44" s="38">
        <f>0</f>
        <v>0</v>
      </c>
      <c r="AB44" s="38"/>
      <c r="AC44" s="11">
        <f>0</f>
        <v>0</v>
      </c>
      <c r="AD44" s="38">
        <f>10150000</f>
        <v>10150000</v>
      </c>
      <c r="AE44" s="38"/>
      <c r="AF44" s="11">
        <f>0</f>
        <v>0</v>
      </c>
      <c r="AG44" s="11">
        <f>191243.59</f>
        <v>191243.59</v>
      </c>
      <c r="AH44" s="38">
        <f>0</f>
        <v>0</v>
      </c>
      <c r="AI44" s="38"/>
      <c r="AJ44" s="11">
        <f>0</f>
        <v>0</v>
      </c>
      <c r="AK44" s="11">
        <f>0</f>
        <v>0</v>
      </c>
      <c r="AL44" s="11">
        <f>0</f>
        <v>0</v>
      </c>
      <c r="AM44" s="11">
        <f>0</f>
        <v>0</v>
      </c>
      <c r="AN44" s="11">
        <f>0</f>
        <v>0</v>
      </c>
      <c r="AO44" s="11">
        <f>0</f>
        <v>0</v>
      </c>
      <c r="AP44" s="11">
        <f>0</f>
        <v>0</v>
      </c>
      <c r="AQ44" s="11">
        <f>0</f>
        <v>0</v>
      </c>
      <c r="AR44" s="38">
        <f>191243.59</f>
        <v>191243.59</v>
      </c>
      <c r="AS44" s="38"/>
      <c r="AT44" s="38"/>
      <c r="AU44" s="11">
        <f>0</f>
        <v>0</v>
      </c>
    </row>
    <row r="45" spans="1:47" s="1" customFormat="1" ht="24" customHeight="1">
      <c r="A45" s="25" t="s">
        <v>663</v>
      </c>
      <c r="B45" s="25"/>
      <c r="C45" s="25"/>
      <c r="D45" s="25"/>
      <c r="E45" s="25"/>
      <c r="F45" s="25"/>
      <c r="G45" s="25"/>
      <c r="H45" s="25"/>
      <c r="I45" s="25"/>
      <c r="J45" s="25"/>
      <c r="K45" s="43" t="s">
        <v>664</v>
      </c>
      <c r="L45" s="43"/>
      <c r="M45" s="5" t="s">
        <v>620</v>
      </c>
      <c r="N45" s="43" t="s">
        <v>625</v>
      </c>
      <c r="O45" s="43"/>
      <c r="P45" s="7">
        <f>10150000</f>
        <v>10150000</v>
      </c>
      <c r="Q45" s="7">
        <f>0</f>
        <v>0</v>
      </c>
      <c r="R45" s="44">
        <f>0</f>
        <v>0</v>
      </c>
      <c r="S45" s="44"/>
      <c r="T45" s="7">
        <f>0</f>
        <v>0</v>
      </c>
      <c r="U45" s="44">
        <f>0</f>
        <v>0</v>
      </c>
      <c r="V45" s="44"/>
      <c r="W45" s="7">
        <f>0</f>
        <v>0</v>
      </c>
      <c r="X45" s="44">
        <f>0</f>
        <v>0</v>
      </c>
      <c r="Y45" s="44"/>
      <c r="Z45" s="7">
        <f>0</f>
        <v>0</v>
      </c>
      <c r="AA45" s="44">
        <f>0</f>
        <v>0</v>
      </c>
      <c r="AB45" s="44"/>
      <c r="AC45" s="7">
        <f>0</f>
        <v>0</v>
      </c>
      <c r="AD45" s="44">
        <f>10150000</f>
        <v>10150000</v>
      </c>
      <c r="AE45" s="44"/>
      <c r="AF45" s="7">
        <f>0</f>
        <v>0</v>
      </c>
      <c r="AG45" s="7">
        <f>191243.59</f>
        <v>191243.59</v>
      </c>
      <c r="AH45" s="44">
        <f>0</f>
        <v>0</v>
      </c>
      <c r="AI45" s="44"/>
      <c r="AJ45" s="7">
        <f>0</f>
        <v>0</v>
      </c>
      <c r="AK45" s="7">
        <f>0</f>
        <v>0</v>
      </c>
      <c r="AL45" s="7">
        <f>0</f>
        <v>0</v>
      </c>
      <c r="AM45" s="7">
        <f>0</f>
        <v>0</v>
      </c>
      <c r="AN45" s="7">
        <f>0</f>
        <v>0</v>
      </c>
      <c r="AO45" s="7">
        <f>0</f>
        <v>0</v>
      </c>
      <c r="AP45" s="7">
        <f>0</f>
        <v>0</v>
      </c>
      <c r="AQ45" s="7">
        <f>0</f>
        <v>0</v>
      </c>
      <c r="AR45" s="44">
        <f>191243.59</f>
        <v>191243.59</v>
      </c>
      <c r="AS45" s="44"/>
      <c r="AT45" s="44"/>
      <c r="AU45" s="7">
        <f>0</f>
        <v>0</v>
      </c>
    </row>
    <row r="46" spans="1:47" s="1" customFormat="1" ht="13.5" customHeight="1">
      <c r="A46" s="25" t="s">
        <v>628</v>
      </c>
      <c r="B46" s="25"/>
      <c r="C46" s="25"/>
      <c r="D46" s="25"/>
      <c r="E46" s="25"/>
      <c r="F46" s="25"/>
      <c r="G46" s="25"/>
      <c r="H46" s="25"/>
      <c r="I46" s="25"/>
      <c r="J46" s="25"/>
      <c r="K46" s="43" t="s">
        <v>665</v>
      </c>
      <c r="L46" s="43"/>
      <c r="M46" s="5" t="s">
        <v>620</v>
      </c>
      <c r="N46" s="43" t="s">
        <v>625</v>
      </c>
      <c r="O46" s="43"/>
      <c r="P46" s="7">
        <f>0</f>
        <v>0</v>
      </c>
      <c r="Q46" s="7">
        <f>0</f>
        <v>0</v>
      </c>
      <c r="R46" s="44">
        <f>0</f>
        <v>0</v>
      </c>
      <c r="S46" s="44"/>
      <c r="T46" s="7">
        <f>0</f>
        <v>0</v>
      </c>
      <c r="U46" s="44">
        <f>0</f>
        <v>0</v>
      </c>
      <c r="V46" s="44"/>
      <c r="W46" s="7">
        <f>0</f>
        <v>0</v>
      </c>
      <c r="X46" s="44">
        <f>0</f>
        <v>0</v>
      </c>
      <c r="Y46" s="44"/>
      <c r="Z46" s="7">
        <f>0</f>
        <v>0</v>
      </c>
      <c r="AA46" s="44">
        <f>0</f>
        <v>0</v>
      </c>
      <c r="AB46" s="44"/>
      <c r="AC46" s="7">
        <f>0</f>
        <v>0</v>
      </c>
      <c r="AD46" s="44">
        <f>0</f>
        <v>0</v>
      </c>
      <c r="AE46" s="44"/>
      <c r="AF46" s="7">
        <f>0</f>
        <v>0</v>
      </c>
      <c r="AG46" s="7">
        <f>0</f>
        <v>0</v>
      </c>
      <c r="AH46" s="44">
        <f>0</f>
        <v>0</v>
      </c>
      <c r="AI46" s="44"/>
      <c r="AJ46" s="7">
        <f>0</f>
        <v>0</v>
      </c>
      <c r="AK46" s="7">
        <f>0</f>
        <v>0</v>
      </c>
      <c r="AL46" s="7">
        <f>0</f>
        <v>0</v>
      </c>
      <c r="AM46" s="7">
        <f>0</f>
        <v>0</v>
      </c>
      <c r="AN46" s="7">
        <f>0</f>
        <v>0</v>
      </c>
      <c r="AO46" s="7">
        <f>0</f>
        <v>0</v>
      </c>
      <c r="AP46" s="7">
        <f>0</f>
        <v>0</v>
      </c>
      <c r="AQ46" s="7">
        <f>0</f>
        <v>0</v>
      </c>
      <c r="AR46" s="44">
        <f>0</f>
        <v>0</v>
      </c>
      <c r="AS46" s="44"/>
      <c r="AT46" s="44"/>
      <c r="AU46" s="7">
        <f>0</f>
        <v>0</v>
      </c>
    </row>
    <row r="47" spans="1:47" s="1" customFormat="1" ht="13.5" customHeight="1">
      <c r="A47" s="25" t="s">
        <v>646</v>
      </c>
      <c r="B47" s="25"/>
      <c r="C47" s="25"/>
      <c r="D47" s="25"/>
      <c r="E47" s="25"/>
      <c r="F47" s="25"/>
      <c r="G47" s="25"/>
      <c r="H47" s="25"/>
      <c r="I47" s="25"/>
      <c r="J47" s="25"/>
      <c r="K47" s="43" t="s">
        <v>666</v>
      </c>
      <c r="L47" s="43"/>
      <c r="M47" s="5" t="s">
        <v>620</v>
      </c>
      <c r="N47" s="43" t="s">
        <v>632</v>
      </c>
      <c r="O47" s="43"/>
      <c r="P47" s="7">
        <v>50000</v>
      </c>
      <c r="Q47" s="7">
        <f>0</f>
        <v>0</v>
      </c>
      <c r="R47" s="44">
        <f>0</f>
        <v>0</v>
      </c>
      <c r="S47" s="44"/>
      <c r="T47" s="7">
        <f>0</f>
        <v>0</v>
      </c>
      <c r="U47" s="44">
        <f>0</f>
        <v>0</v>
      </c>
      <c r="V47" s="44"/>
      <c r="W47" s="7">
        <f>0</f>
        <v>0</v>
      </c>
      <c r="X47" s="44">
        <f>0</f>
        <v>0</v>
      </c>
      <c r="Y47" s="44"/>
      <c r="Z47" s="7">
        <f>0</f>
        <v>0</v>
      </c>
      <c r="AA47" s="44">
        <f>0</f>
        <v>0</v>
      </c>
      <c r="AB47" s="44"/>
      <c r="AC47" s="7">
        <f>0</f>
        <v>0</v>
      </c>
      <c r="AD47" s="44">
        <f>P47</f>
        <v>50000</v>
      </c>
      <c r="AE47" s="44"/>
      <c r="AF47" s="7">
        <f>0</f>
        <v>0</v>
      </c>
      <c r="AG47" s="7">
        <f>0</f>
        <v>0</v>
      </c>
      <c r="AH47" s="44">
        <f>0</f>
        <v>0</v>
      </c>
      <c r="AI47" s="44"/>
      <c r="AJ47" s="7">
        <f>0</f>
        <v>0</v>
      </c>
      <c r="AK47" s="7">
        <f>0</f>
        <v>0</v>
      </c>
      <c r="AL47" s="7">
        <f>0</f>
        <v>0</v>
      </c>
      <c r="AM47" s="7">
        <f>0</f>
        <v>0</v>
      </c>
      <c r="AN47" s="7">
        <f>0</f>
        <v>0</v>
      </c>
      <c r="AO47" s="7">
        <f>0</f>
        <v>0</v>
      </c>
      <c r="AP47" s="7">
        <f>0</f>
        <v>0</v>
      </c>
      <c r="AQ47" s="7">
        <f>0</f>
        <v>0</v>
      </c>
      <c r="AR47" s="44">
        <f>0</f>
        <v>0</v>
      </c>
      <c r="AS47" s="44"/>
      <c r="AT47" s="44"/>
      <c r="AU47" s="7">
        <f>0</f>
        <v>0</v>
      </c>
    </row>
    <row r="48" spans="1:47" s="1" customFormat="1" ht="24" customHeight="1">
      <c r="A48" s="25" t="s">
        <v>663</v>
      </c>
      <c r="B48" s="25"/>
      <c r="C48" s="25"/>
      <c r="D48" s="25"/>
      <c r="E48" s="25"/>
      <c r="F48" s="25"/>
      <c r="G48" s="25"/>
      <c r="H48" s="25"/>
      <c r="I48" s="25"/>
      <c r="J48" s="25"/>
      <c r="K48" s="43" t="s">
        <v>667</v>
      </c>
      <c r="L48" s="43"/>
      <c r="M48" s="5" t="s">
        <v>620</v>
      </c>
      <c r="N48" s="43" t="s">
        <v>632</v>
      </c>
      <c r="O48" s="43"/>
      <c r="P48" s="7">
        <v>50000</v>
      </c>
      <c r="Q48" s="7">
        <f>0</f>
        <v>0</v>
      </c>
      <c r="R48" s="44">
        <f>0</f>
        <v>0</v>
      </c>
      <c r="S48" s="44"/>
      <c r="T48" s="7">
        <f>0</f>
        <v>0</v>
      </c>
      <c r="U48" s="44">
        <f>0</f>
        <v>0</v>
      </c>
      <c r="V48" s="44"/>
      <c r="W48" s="7">
        <f>0</f>
        <v>0</v>
      </c>
      <c r="X48" s="44">
        <f>0</f>
        <v>0</v>
      </c>
      <c r="Y48" s="44"/>
      <c r="Z48" s="7">
        <f>0</f>
        <v>0</v>
      </c>
      <c r="AA48" s="44">
        <f>0</f>
        <v>0</v>
      </c>
      <c r="AB48" s="44"/>
      <c r="AC48" s="7">
        <f>0</f>
        <v>0</v>
      </c>
      <c r="AD48" s="44">
        <f>P48</f>
        <v>50000</v>
      </c>
      <c r="AE48" s="44"/>
      <c r="AF48" s="7">
        <f>0</f>
        <v>0</v>
      </c>
      <c r="AG48" s="7">
        <f>0</f>
        <v>0</v>
      </c>
      <c r="AH48" s="44">
        <f>0</f>
        <v>0</v>
      </c>
      <c r="AI48" s="44"/>
      <c r="AJ48" s="7">
        <f>0</f>
        <v>0</v>
      </c>
      <c r="AK48" s="7">
        <f>0</f>
        <v>0</v>
      </c>
      <c r="AL48" s="7">
        <f>0</f>
        <v>0</v>
      </c>
      <c r="AM48" s="7">
        <f>0</f>
        <v>0</v>
      </c>
      <c r="AN48" s="7">
        <f>0</f>
        <v>0</v>
      </c>
      <c r="AO48" s="7">
        <f>0</f>
        <v>0</v>
      </c>
      <c r="AP48" s="7">
        <f>0</f>
        <v>0</v>
      </c>
      <c r="AQ48" s="7">
        <f>0</f>
        <v>0</v>
      </c>
      <c r="AR48" s="44">
        <f>0</f>
        <v>0</v>
      </c>
      <c r="AS48" s="44"/>
      <c r="AT48" s="44"/>
      <c r="AU48" s="7">
        <f>0</f>
        <v>0</v>
      </c>
    </row>
    <row r="49" spans="1:47" s="1" customFormat="1" ht="13.5" customHeight="1">
      <c r="A49" s="25" t="s">
        <v>628</v>
      </c>
      <c r="B49" s="25"/>
      <c r="C49" s="25"/>
      <c r="D49" s="25"/>
      <c r="E49" s="25"/>
      <c r="F49" s="25"/>
      <c r="G49" s="25"/>
      <c r="H49" s="25"/>
      <c r="I49" s="25"/>
      <c r="J49" s="25"/>
      <c r="K49" s="43" t="s">
        <v>668</v>
      </c>
      <c r="L49" s="43"/>
      <c r="M49" s="5" t="s">
        <v>620</v>
      </c>
      <c r="N49" s="43" t="s">
        <v>632</v>
      </c>
      <c r="O49" s="43"/>
      <c r="P49" s="7">
        <f>0</f>
        <v>0</v>
      </c>
      <c r="Q49" s="7">
        <f>0</f>
        <v>0</v>
      </c>
      <c r="R49" s="44">
        <f>0</f>
        <v>0</v>
      </c>
      <c r="S49" s="44"/>
      <c r="T49" s="7">
        <f>0</f>
        <v>0</v>
      </c>
      <c r="U49" s="44">
        <f>0</f>
        <v>0</v>
      </c>
      <c r="V49" s="44"/>
      <c r="W49" s="7">
        <f>0</f>
        <v>0</v>
      </c>
      <c r="X49" s="44">
        <f>0</f>
        <v>0</v>
      </c>
      <c r="Y49" s="44"/>
      <c r="Z49" s="7">
        <f>0</f>
        <v>0</v>
      </c>
      <c r="AA49" s="44">
        <f>0</f>
        <v>0</v>
      </c>
      <c r="AB49" s="44"/>
      <c r="AC49" s="7">
        <f>0</f>
        <v>0</v>
      </c>
      <c r="AD49" s="44">
        <f>0</f>
        <v>0</v>
      </c>
      <c r="AE49" s="44"/>
      <c r="AF49" s="7">
        <f>0</f>
        <v>0</v>
      </c>
      <c r="AG49" s="7">
        <f>0</f>
        <v>0</v>
      </c>
      <c r="AH49" s="44">
        <f>0</f>
        <v>0</v>
      </c>
      <c r="AI49" s="44"/>
      <c r="AJ49" s="7">
        <f>0</f>
        <v>0</v>
      </c>
      <c r="AK49" s="7">
        <f>0</f>
        <v>0</v>
      </c>
      <c r="AL49" s="7">
        <f>0</f>
        <v>0</v>
      </c>
      <c r="AM49" s="7">
        <f>0</f>
        <v>0</v>
      </c>
      <c r="AN49" s="7">
        <f>0</f>
        <v>0</v>
      </c>
      <c r="AO49" s="7">
        <f>0</f>
        <v>0</v>
      </c>
      <c r="AP49" s="7">
        <f>0</f>
        <v>0</v>
      </c>
      <c r="AQ49" s="7">
        <f>0</f>
        <v>0</v>
      </c>
      <c r="AR49" s="44">
        <f>0</f>
        <v>0</v>
      </c>
      <c r="AS49" s="44"/>
      <c r="AT49" s="44"/>
      <c r="AU49" s="7">
        <f>0</f>
        <v>0</v>
      </c>
    </row>
    <row r="50" spans="1:47" s="1" customFormat="1" ht="13.5" customHeight="1">
      <c r="A50" s="25" t="s">
        <v>669</v>
      </c>
      <c r="B50" s="25"/>
      <c r="C50" s="25"/>
      <c r="D50" s="25"/>
      <c r="E50" s="25"/>
      <c r="F50" s="25"/>
      <c r="G50" s="25"/>
      <c r="H50" s="25"/>
      <c r="I50" s="25"/>
      <c r="J50" s="25"/>
      <c r="K50" s="43" t="s">
        <v>670</v>
      </c>
      <c r="L50" s="43"/>
      <c r="M50" s="5" t="s">
        <v>620</v>
      </c>
      <c r="N50" s="43" t="s">
        <v>637</v>
      </c>
      <c r="O50" s="43"/>
      <c r="P50" s="7">
        <f>2680000</f>
        <v>2680000</v>
      </c>
      <c r="Q50" s="7">
        <f>0</f>
        <v>0</v>
      </c>
      <c r="R50" s="44">
        <f>0</f>
        <v>0</v>
      </c>
      <c r="S50" s="44"/>
      <c r="T50" s="7">
        <f>0</f>
        <v>0</v>
      </c>
      <c r="U50" s="44">
        <f>0</f>
        <v>0</v>
      </c>
      <c r="V50" s="44"/>
      <c r="W50" s="7">
        <f>0</f>
        <v>0</v>
      </c>
      <c r="X50" s="44">
        <f>0</f>
        <v>0</v>
      </c>
      <c r="Y50" s="44"/>
      <c r="Z50" s="7">
        <f>0</f>
        <v>0</v>
      </c>
      <c r="AA50" s="44">
        <f>0</f>
        <v>0</v>
      </c>
      <c r="AB50" s="44"/>
      <c r="AC50" s="7">
        <f>0</f>
        <v>0</v>
      </c>
      <c r="AD50" s="44">
        <f>2680000</f>
        <v>2680000</v>
      </c>
      <c r="AE50" s="44"/>
      <c r="AF50" s="7">
        <f>0</f>
        <v>0</v>
      </c>
      <c r="AG50" s="7">
        <f>0</f>
        <v>0</v>
      </c>
      <c r="AH50" s="44">
        <f>0</f>
        <v>0</v>
      </c>
      <c r="AI50" s="44"/>
      <c r="AJ50" s="7">
        <f>0</f>
        <v>0</v>
      </c>
      <c r="AK50" s="7">
        <f>0</f>
        <v>0</v>
      </c>
      <c r="AL50" s="7">
        <f>0</f>
        <v>0</v>
      </c>
      <c r="AM50" s="7">
        <f>0</f>
        <v>0</v>
      </c>
      <c r="AN50" s="7">
        <f>0</f>
        <v>0</v>
      </c>
      <c r="AO50" s="7">
        <f>0</f>
        <v>0</v>
      </c>
      <c r="AP50" s="7">
        <f>0</f>
        <v>0</v>
      </c>
      <c r="AQ50" s="7">
        <f>0</f>
        <v>0</v>
      </c>
      <c r="AR50" s="44">
        <f>0</f>
        <v>0</v>
      </c>
      <c r="AS50" s="44"/>
      <c r="AT50" s="44"/>
      <c r="AU50" s="7">
        <f>0</f>
        <v>0</v>
      </c>
    </row>
    <row r="51" spans="1:47" s="1" customFormat="1" ht="24" customHeight="1">
      <c r="A51" s="25" t="s">
        <v>663</v>
      </c>
      <c r="B51" s="25"/>
      <c r="C51" s="25"/>
      <c r="D51" s="25"/>
      <c r="E51" s="25"/>
      <c r="F51" s="25"/>
      <c r="G51" s="25"/>
      <c r="H51" s="25"/>
      <c r="I51" s="25"/>
      <c r="J51" s="25"/>
      <c r="K51" s="43" t="s">
        <v>671</v>
      </c>
      <c r="L51" s="43"/>
      <c r="M51" s="5" t="s">
        <v>620</v>
      </c>
      <c r="N51" s="43" t="s">
        <v>637</v>
      </c>
      <c r="O51" s="43"/>
      <c r="P51" s="7">
        <f>2680000</f>
        <v>2680000</v>
      </c>
      <c r="Q51" s="7">
        <f>0</f>
        <v>0</v>
      </c>
      <c r="R51" s="44">
        <f>0</f>
        <v>0</v>
      </c>
      <c r="S51" s="44"/>
      <c r="T51" s="7">
        <f>0</f>
        <v>0</v>
      </c>
      <c r="U51" s="44">
        <f>0</f>
        <v>0</v>
      </c>
      <c r="V51" s="44"/>
      <c r="W51" s="7">
        <f>0</f>
        <v>0</v>
      </c>
      <c r="X51" s="44">
        <f>0</f>
        <v>0</v>
      </c>
      <c r="Y51" s="44"/>
      <c r="Z51" s="7">
        <f>0</f>
        <v>0</v>
      </c>
      <c r="AA51" s="44">
        <f>0</f>
        <v>0</v>
      </c>
      <c r="AB51" s="44"/>
      <c r="AC51" s="7">
        <f>0</f>
        <v>0</v>
      </c>
      <c r="AD51" s="44">
        <f>2680000</f>
        <v>2680000</v>
      </c>
      <c r="AE51" s="44"/>
      <c r="AF51" s="7">
        <f>0</f>
        <v>0</v>
      </c>
      <c r="AG51" s="7">
        <f>0</f>
        <v>0</v>
      </c>
      <c r="AH51" s="44">
        <f>0</f>
        <v>0</v>
      </c>
      <c r="AI51" s="44"/>
      <c r="AJ51" s="7">
        <f>0</f>
        <v>0</v>
      </c>
      <c r="AK51" s="7">
        <f>0</f>
        <v>0</v>
      </c>
      <c r="AL51" s="7">
        <f>0</f>
        <v>0</v>
      </c>
      <c r="AM51" s="7">
        <f>0</f>
        <v>0</v>
      </c>
      <c r="AN51" s="7">
        <f>0</f>
        <v>0</v>
      </c>
      <c r="AO51" s="7">
        <f>0</f>
        <v>0</v>
      </c>
      <c r="AP51" s="7">
        <f>0</f>
        <v>0</v>
      </c>
      <c r="AQ51" s="7">
        <f>0</f>
        <v>0</v>
      </c>
      <c r="AR51" s="44">
        <f>0</f>
        <v>0</v>
      </c>
      <c r="AS51" s="44"/>
      <c r="AT51" s="44"/>
      <c r="AU51" s="7">
        <f>0</f>
        <v>0</v>
      </c>
    </row>
    <row r="52" spans="1:47" s="1" customFormat="1" ht="13.5" customHeight="1">
      <c r="A52" s="25" t="s">
        <v>628</v>
      </c>
      <c r="B52" s="25"/>
      <c r="C52" s="25"/>
      <c r="D52" s="25"/>
      <c r="E52" s="25"/>
      <c r="F52" s="25"/>
      <c r="G52" s="25"/>
      <c r="H52" s="25"/>
      <c r="I52" s="25"/>
      <c r="J52" s="25"/>
      <c r="K52" s="43" t="s">
        <v>672</v>
      </c>
      <c r="L52" s="43"/>
      <c r="M52" s="5" t="s">
        <v>620</v>
      </c>
      <c r="N52" s="43" t="s">
        <v>637</v>
      </c>
      <c r="O52" s="43"/>
      <c r="P52" s="7">
        <f>0</f>
        <v>0</v>
      </c>
      <c r="Q52" s="7">
        <f>0</f>
        <v>0</v>
      </c>
      <c r="R52" s="44">
        <f>0</f>
        <v>0</v>
      </c>
      <c r="S52" s="44"/>
      <c r="T52" s="7">
        <f>0</f>
        <v>0</v>
      </c>
      <c r="U52" s="44">
        <f>0</f>
        <v>0</v>
      </c>
      <c r="V52" s="44"/>
      <c r="W52" s="7">
        <f>0</f>
        <v>0</v>
      </c>
      <c r="X52" s="44">
        <f>0</f>
        <v>0</v>
      </c>
      <c r="Y52" s="44"/>
      <c r="Z52" s="7">
        <f>0</f>
        <v>0</v>
      </c>
      <c r="AA52" s="44">
        <f>0</f>
        <v>0</v>
      </c>
      <c r="AB52" s="44"/>
      <c r="AC52" s="7">
        <f>0</f>
        <v>0</v>
      </c>
      <c r="AD52" s="44">
        <f>0</f>
        <v>0</v>
      </c>
      <c r="AE52" s="44"/>
      <c r="AF52" s="7">
        <f>0</f>
        <v>0</v>
      </c>
      <c r="AG52" s="7">
        <f>0</f>
        <v>0</v>
      </c>
      <c r="AH52" s="44">
        <f>0</f>
        <v>0</v>
      </c>
      <c r="AI52" s="44"/>
      <c r="AJ52" s="7">
        <f>0</f>
        <v>0</v>
      </c>
      <c r="AK52" s="7">
        <f>0</f>
        <v>0</v>
      </c>
      <c r="AL52" s="7">
        <f>0</f>
        <v>0</v>
      </c>
      <c r="AM52" s="7">
        <f>0</f>
        <v>0</v>
      </c>
      <c r="AN52" s="7">
        <f>0</f>
        <v>0</v>
      </c>
      <c r="AO52" s="7">
        <f>0</f>
        <v>0</v>
      </c>
      <c r="AP52" s="7">
        <f>0</f>
        <v>0</v>
      </c>
      <c r="AQ52" s="7">
        <f>0</f>
        <v>0</v>
      </c>
      <c r="AR52" s="44">
        <f>0</f>
        <v>0</v>
      </c>
      <c r="AS52" s="44"/>
      <c r="AT52" s="44"/>
      <c r="AU52" s="7">
        <f>0</f>
        <v>0</v>
      </c>
    </row>
    <row r="53" spans="1:47" s="1" customFormat="1" ht="33.75" customHeight="1" hidden="1">
      <c r="A53" s="25" t="s">
        <v>673</v>
      </c>
      <c r="B53" s="25"/>
      <c r="C53" s="25"/>
      <c r="D53" s="25"/>
      <c r="E53" s="25"/>
      <c r="F53" s="25"/>
      <c r="G53" s="25"/>
      <c r="H53" s="25"/>
      <c r="I53" s="25"/>
      <c r="J53" s="25"/>
      <c r="K53" s="43" t="s">
        <v>674</v>
      </c>
      <c r="L53" s="43"/>
      <c r="M53" s="5" t="s">
        <v>620</v>
      </c>
      <c r="N53" s="43" t="s">
        <v>621</v>
      </c>
      <c r="O53" s="43"/>
      <c r="P53" s="7">
        <f>0</f>
        <v>0</v>
      </c>
      <c r="Q53" s="7">
        <f>0</f>
        <v>0</v>
      </c>
      <c r="R53" s="44">
        <f>0</f>
        <v>0</v>
      </c>
      <c r="S53" s="44"/>
      <c r="T53" s="7">
        <f>0</f>
        <v>0</v>
      </c>
      <c r="U53" s="44">
        <f>0</f>
        <v>0</v>
      </c>
      <c r="V53" s="44"/>
      <c r="W53" s="7">
        <f>0</f>
        <v>0</v>
      </c>
      <c r="X53" s="44">
        <f>0</f>
        <v>0</v>
      </c>
      <c r="Y53" s="44"/>
      <c r="Z53" s="7">
        <f>0</f>
        <v>0</v>
      </c>
      <c r="AA53" s="44">
        <f>0</f>
        <v>0</v>
      </c>
      <c r="AB53" s="44"/>
      <c r="AC53" s="7">
        <f>0</f>
        <v>0</v>
      </c>
      <c r="AD53" s="44">
        <f>0</f>
        <v>0</v>
      </c>
      <c r="AE53" s="44"/>
      <c r="AF53" s="7">
        <f>0</f>
        <v>0</v>
      </c>
      <c r="AG53" s="7">
        <f>0</f>
        <v>0</v>
      </c>
      <c r="AH53" s="44">
        <f>0</f>
        <v>0</v>
      </c>
      <c r="AI53" s="44"/>
      <c r="AJ53" s="7">
        <f>0</f>
        <v>0</v>
      </c>
      <c r="AK53" s="7">
        <f>0</f>
        <v>0</v>
      </c>
      <c r="AL53" s="7">
        <f>0</f>
        <v>0</v>
      </c>
      <c r="AM53" s="7">
        <f>0</f>
        <v>0</v>
      </c>
      <c r="AN53" s="7">
        <f>0</f>
        <v>0</v>
      </c>
      <c r="AO53" s="7">
        <f>0</f>
        <v>0</v>
      </c>
      <c r="AP53" s="7">
        <f>0</f>
        <v>0</v>
      </c>
      <c r="AQ53" s="7">
        <f>0</f>
        <v>0</v>
      </c>
      <c r="AR53" s="44">
        <f>0</f>
        <v>0</v>
      </c>
      <c r="AS53" s="44"/>
      <c r="AT53" s="44"/>
      <c r="AU53" s="7">
        <f>0</f>
        <v>0</v>
      </c>
    </row>
    <row r="54" spans="1:47" s="1" customFormat="1" ht="13.5" customHeight="1" hidden="1">
      <c r="A54" s="40" t="s">
        <v>622</v>
      </c>
      <c r="B54" s="40"/>
      <c r="C54" s="40"/>
      <c r="D54" s="40"/>
      <c r="E54" s="40"/>
      <c r="F54" s="40"/>
      <c r="G54" s="40"/>
      <c r="H54" s="40"/>
      <c r="I54" s="40"/>
      <c r="J54" s="40"/>
      <c r="K54" s="41"/>
      <c r="L54" s="41"/>
      <c r="M54" s="8"/>
      <c r="N54" s="41"/>
      <c r="O54" s="41"/>
      <c r="P54" s="9"/>
      <c r="Q54" s="9"/>
      <c r="R54" s="35"/>
      <c r="S54" s="35"/>
      <c r="T54" s="9"/>
      <c r="U54" s="35"/>
      <c r="V54" s="35"/>
      <c r="W54" s="9"/>
      <c r="X54" s="35"/>
      <c r="Y54" s="35"/>
      <c r="Z54" s="9"/>
      <c r="AA54" s="35"/>
      <c r="AB54" s="35"/>
      <c r="AC54" s="9"/>
      <c r="AD54" s="35"/>
      <c r="AE54" s="35"/>
      <c r="AF54" s="9"/>
      <c r="AG54" s="9"/>
      <c r="AH54" s="35"/>
      <c r="AI54" s="35"/>
      <c r="AJ54" s="9"/>
      <c r="AK54" s="9"/>
      <c r="AL54" s="9"/>
      <c r="AM54" s="9"/>
      <c r="AN54" s="9"/>
      <c r="AO54" s="9"/>
      <c r="AP54" s="9"/>
      <c r="AQ54" s="9"/>
      <c r="AR54" s="35"/>
      <c r="AS54" s="35"/>
      <c r="AT54" s="35"/>
      <c r="AU54" s="9"/>
    </row>
    <row r="55" spans="1:47" s="1" customFormat="1" ht="13.5" customHeight="1" hidden="1">
      <c r="A55" s="36" t="s">
        <v>675</v>
      </c>
      <c r="B55" s="36"/>
      <c r="C55" s="36"/>
      <c r="D55" s="36"/>
      <c r="E55" s="36"/>
      <c r="F55" s="36"/>
      <c r="G55" s="36"/>
      <c r="H55" s="36"/>
      <c r="I55" s="36"/>
      <c r="J55" s="36"/>
      <c r="K55" s="37" t="s">
        <v>676</v>
      </c>
      <c r="L55" s="37"/>
      <c r="M55" s="10" t="s">
        <v>620</v>
      </c>
      <c r="N55" s="37" t="s">
        <v>625</v>
      </c>
      <c r="O55" s="37"/>
      <c r="P55" s="11">
        <f>0</f>
        <v>0</v>
      </c>
      <c r="Q55" s="11">
        <f>0</f>
        <v>0</v>
      </c>
      <c r="R55" s="38">
        <f>0</f>
        <v>0</v>
      </c>
      <c r="S55" s="38"/>
      <c r="T55" s="11">
        <f>0</f>
        <v>0</v>
      </c>
      <c r="U55" s="38">
        <f>0</f>
        <v>0</v>
      </c>
      <c r="V55" s="38"/>
      <c r="W55" s="11">
        <f>0</f>
        <v>0</v>
      </c>
      <c r="X55" s="38">
        <f>0</f>
        <v>0</v>
      </c>
      <c r="Y55" s="38"/>
      <c r="Z55" s="11">
        <f>0</f>
        <v>0</v>
      </c>
      <c r="AA55" s="38">
        <f>0</f>
        <v>0</v>
      </c>
      <c r="AB55" s="38"/>
      <c r="AC55" s="11">
        <f>0</f>
        <v>0</v>
      </c>
      <c r="AD55" s="38">
        <f>0</f>
        <v>0</v>
      </c>
      <c r="AE55" s="38"/>
      <c r="AF55" s="11">
        <f>0</f>
        <v>0</v>
      </c>
      <c r="AG55" s="11">
        <f>0</f>
        <v>0</v>
      </c>
      <c r="AH55" s="38">
        <f>0</f>
        <v>0</v>
      </c>
      <c r="AI55" s="38"/>
      <c r="AJ55" s="11">
        <f>0</f>
        <v>0</v>
      </c>
      <c r="AK55" s="11">
        <f>0</f>
        <v>0</v>
      </c>
      <c r="AL55" s="11">
        <f>0</f>
        <v>0</v>
      </c>
      <c r="AM55" s="11">
        <f>0</f>
        <v>0</v>
      </c>
      <c r="AN55" s="11">
        <f>0</f>
        <v>0</v>
      </c>
      <c r="AO55" s="11">
        <f>0</f>
        <v>0</v>
      </c>
      <c r="AP55" s="11">
        <f>0</f>
        <v>0</v>
      </c>
      <c r="AQ55" s="11">
        <f>0</f>
        <v>0</v>
      </c>
      <c r="AR55" s="38">
        <f>0</f>
        <v>0</v>
      </c>
      <c r="AS55" s="38"/>
      <c r="AT55" s="38"/>
      <c r="AU55" s="11">
        <f>0</f>
        <v>0</v>
      </c>
    </row>
    <row r="56" spans="1:47" s="1" customFormat="1" ht="24" customHeight="1" hidden="1">
      <c r="A56" s="25" t="s">
        <v>663</v>
      </c>
      <c r="B56" s="25"/>
      <c r="C56" s="25"/>
      <c r="D56" s="25"/>
      <c r="E56" s="25"/>
      <c r="F56" s="25"/>
      <c r="G56" s="25"/>
      <c r="H56" s="25"/>
      <c r="I56" s="25"/>
      <c r="J56" s="25"/>
      <c r="K56" s="43" t="s">
        <v>677</v>
      </c>
      <c r="L56" s="43"/>
      <c r="M56" s="5" t="s">
        <v>620</v>
      </c>
      <c r="N56" s="43" t="s">
        <v>625</v>
      </c>
      <c r="O56" s="43"/>
      <c r="P56" s="7">
        <f>0</f>
        <v>0</v>
      </c>
      <c r="Q56" s="7">
        <f>0</f>
        <v>0</v>
      </c>
      <c r="R56" s="44">
        <f>0</f>
        <v>0</v>
      </c>
      <c r="S56" s="44"/>
      <c r="T56" s="7">
        <f>0</f>
        <v>0</v>
      </c>
      <c r="U56" s="44">
        <f>0</f>
        <v>0</v>
      </c>
      <c r="V56" s="44"/>
      <c r="W56" s="7">
        <f>0</f>
        <v>0</v>
      </c>
      <c r="X56" s="44">
        <f>0</f>
        <v>0</v>
      </c>
      <c r="Y56" s="44"/>
      <c r="Z56" s="7">
        <f>0</f>
        <v>0</v>
      </c>
      <c r="AA56" s="44">
        <f>0</f>
        <v>0</v>
      </c>
      <c r="AB56" s="44"/>
      <c r="AC56" s="7">
        <f>0</f>
        <v>0</v>
      </c>
      <c r="AD56" s="44">
        <f>0</f>
        <v>0</v>
      </c>
      <c r="AE56" s="44"/>
      <c r="AF56" s="7">
        <f>0</f>
        <v>0</v>
      </c>
      <c r="AG56" s="7">
        <f>0</f>
        <v>0</v>
      </c>
      <c r="AH56" s="44">
        <f>0</f>
        <v>0</v>
      </c>
      <c r="AI56" s="44"/>
      <c r="AJ56" s="7">
        <f>0</f>
        <v>0</v>
      </c>
      <c r="AK56" s="7">
        <f>0</f>
        <v>0</v>
      </c>
      <c r="AL56" s="7">
        <f>0</f>
        <v>0</v>
      </c>
      <c r="AM56" s="7">
        <f>0</f>
        <v>0</v>
      </c>
      <c r="AN56" s="7">
        <f>0</f>
        <v>0</v>
      </c>
      <c r="AO56" s="7">
        <f>0</f>
        <v>0</v>
      </c>
      <c r="AP56" s="7">
        <f>0</f>
        <v>0</v>
      </c>
      <c r="AQ56" s="7">
        <f>0</f>
        <v>0</v>
      </c>
      <c r="AR56" s="44">
        <f>0</f>
        <v>0</v>
      </c>
      <c r="AS56" s="44"/>
      <c r="AT56" s="44"/>
      <c r="AU56" s="7">
        <f>0</f>
        <v>0</v>
      </c>
    </row>
    <row r="57" spans="1:47" s="1" customFormat="1" ht="13.5" customHeight="1" hidden="1">
      <c r="A57" s="25" t="s">
        <v>628</v>
      </c>
      <c r="B57" s="25"/>
      <c r="C57" s="25"/>
      <c r="D57" s="25"/>
      <c r="E57" s="25"/>
      <c r="F57" s="25"/>
      <c r="G57" s="25"/>
      <c r="H57" s="25"/>
      <c r="I57" s="25"/>
      <c r="J57" s="25"/>
      <c r="K57" s="43" t="s">
        <v>678</v>
      </c>
      <c r="L57" s="43"/>
      <c r="M57" s="5" t="s">
        <v>620</v>
      </c>
      <c r="N57" s="43" t="s">
        <v>625</v>
      </c>
      <c r="O57" s="43"/>
      <c r="P57" s="7">
        <f>0</f>
        <v>0</v>
      </c>
      <c r="Q57" s="7">
        <f>0</f>
        <v>0</v>
      </c>
      <c r="R57" s="44">
        <f>0</f>
        <v>0</v>
      </c>
      <c r="S57" s="44"/>
      <c r="T57" s="7">
        <f>0</f>
        <v>0</v>
      </c>
      <c r="U57" s="44">
        <f>0</f>
        <v>0</v>
      </c>
      <c r="V57" s="44"/>
      <c r="W57" s="7">
        <f>0</f>
        <v>0</v>
      </c>
      <c r="X57" s="44">
        <f>0</f>
        <v>0</v>
      </c>
      <c r="Y57" s="44"/>
      <c r="Z57" s="7">
        <f>0</f>
        <v>0</v>
      </c>
      <c r="AA57" s="44">
        <f>0</f>
        <v>0</v>
      </c>
      <c r="AB57" s="44"/>
      <c r="AC57" s="7">
        <f>0</f>
        <v>0</v>
      </c>
      <c r="AD57" s="44">
        <f>0</f>
        <v>0</v>
      </c>
      <c r="AE57" s="44"/>
      <c r="AF57" s="7">
        <f>0</f>
        <v>0</v>
      </c>
      <c r="AG57" s="7">
        <f>0</f>
        <v>0</v>
      </c>
      <c r="AH57" s="44">
        <f>0</f>
        <v>0</v>
      </c>
      <c r="AI57" s="44"/>
      <c r="AJ57" s="7">
        <f>0</f>
        <v>0</v>
      </c>
      <c r="AK57" s="7">
        <f>0</f>
        <v>0</v>
      </c>
      <c r="AL57" s="7">
        <f>0</f>
        <v>0</v>
      </c>
      <c r="AM57" s="7">
        <f>0</f>
        <v>0</v>
      </c>
      <c r="AN57" s="7">
        <f>0</f>
        <v>0</v>
      </c>
      <c r="AO57" s="7">
        <f>0</f>
        <v>0</v>
      </c>
      <c r="AP57" s="7">
        <f>0</f>
        <v>0</v>
      </c>
      <c r="AQ57" s="7">
        <f>0</f>
        <v>0</v>
      </c>
      <c r="AR57" s="44">
        <f>0</f>
        <v>0</v>
      </c>
      <c r="AS57" s="44"/>
      <c r="AT57" s="44"/>
      <c r="AU57" s="7">
        <f>0</f>
        <v>0</v>
      </c>
    </row>
    <row r="58" spans="1:47" s="1" customFormat="1" ht="13.5" customHeight="1" hidden="1">
      <c r="A58" s="25" t="s">
        <v>646</v>
      </c>
      <c r="B58" s="25"/>
      <c r="C58" s="25"/>
      <c r="D58" s="25"/>
      <c r="E58" s="25"/>
      <c r="F58" s="25"/>
      <c r="G58" s="25"/>
      <c r="H58" s="25"/>
      <c r="I58" s="25"/>
      <c r="J58" s="25"/>
      <c r="K58" s="43" t="s">
        <v>679</v>
      </c>
      <c r="L58" s="43"/>
      <c r="M58" s="5" t="s">
        <v>620</v>
      </c>
      <c r="N58" s="43" t="s">
        <v>632</v>
      </c>
      <c r="O58" s="43"/>
      <c r="P58" s="7">
        <f>0</f>
        <v>0</v>
      </c>
      <c r="Q58" s="7">
        <f>0</f>
        <v>0</v>
      </c>
      <c r="R58" s="44">
        <f>0</f>
        <v>0</v>
      </c>
      <c r="S58" s="44"/>
      <c r="T58" s="7">
        <f>0</f>
        <v>0</v>
      </c>
      <c r="U58" s="44">
        <f>0</f>
        <v>0</v>
      </c>
      <c r="V58" s="44"/>
      <c r="W58" s="7">
        <f>0</f>
        <v>0</v>
      </c>
      <c r="X58" s="44">
        <f>0</f>
        <v>0</v>
      </c>
      <c r="Y58" s="44"/>
      <c r="Z58" s="7">
        <f>0</f>
        <v>0</v>
      </c>
      <c r="AA58" s="44">
        <f>0</f>
        <v>0</v>
      </c>
      <c r="AB58" s="44"/>
      <c r="AC58" s="7">
        <f>0</f>
        <v>0</v>
      </c>
      <c r="AD58" s="44">
        <f>0</f>
        <v>0</v>
      </c>
      <c r="AE58" s="44"/>
      <c r="AF58" s="7">
        <f>0</f>
        <v>0</v>
      </c>
      <c r="AG58" s="7">
        <f>0</f>
        <v>0</v>
      </c>
      <c r="AH58" s="44">
        <f>0</f>
        <v>0</v>
      </c>
      <c r="AI58" s="44"/>
      <c r="AJ58" s="7">
        <f>0</f>
        <v>0</v>
      </c>
      <c r="AK58" s="7">
        <f>0</f>
        <v>0</v>
      </c>
      <c r="AL58" s="7">
        <f>0</f>
        <v>0</v>
      </c>
      <c r="AM58" s="7">
        <f>0</f>
        <v>0</v>
      </c>
      <c r="AN58" s="7">
        <f>0</f>
        <v>0</v>
      </c>
      <c r="AO58" s="7">
        <f>0</f>
        <v>0</v>
      </c>
      <c r="AP58" s="7">
        <f>0</f>
        <v>0</v>
      </c>
      <c r="AQ58" s="7">
        <f>0</f>
        <v>0</v>
      </c>
      <c r="AR58" s="44">
        <f>0</f>
        <v>0</v>
      </c>
      <c r="AS58" s="44"/>
      <c r="AT58" s="44"/>
      <c r="AU58" s="7">
        <f>0</f>
        <v>0</v>
      </c>
    </row>
    <row r="59" spans="1:47" s="1" customFormat="1" ht="24" customHeight="1" hidden="1">
      <c r="A59" s="25" t="s">
        <v>663</v>
      </c>
      <c r="B59" s="25"/>
      <c r="C59" s="25"/>
      <c r="D59" s="25"/>
      <c r="E59" s="25"/>
      <c r="F59" s="25"/>
      <c r="G59" s="25"/>
      <c r="H59" s="25"/>
      <c r="I59" s="25"/>
      <c r="J59" s="25"/>
      <c r="K59" s="43" t="s">
        <v>680</v>
      </c>
      <c r="L59" s="43"/>
      <c r="M59" s="5" t="s">
        <v>620</v>
      </c>
      <c r="N59" s="43" t="s">
        <v>632</v>
      </c>
      <c r="O59" s="43"/>
      <c r="P59" s="7">
        <f>0</f>
        <v>0</v>
      </c>
      <c r="Q59" s="7">
        <f>0</f>
        <v>0</v>
      </c>
      <c r="R59" s="44">
        <f>0</f>
        <v>0</v>
      </c>
      <c r="S59" s="44"/>
      <c r="T59" s="7">
        <f>0</f>
        <v>0</v>
      </c>
      <c r="U59" s="44">
        <f>0</f>
        <v>0</v>
      </c>
      <c r="V59" s="44"/>
      <c r="W59" s="7">
        <f>0</f>
        <v>0</v>
      </c>
      <c r="X59" s="44">
        <f>0</f>
        <v>0</v>
      </c>
      <c r="Y59" s="44"/>
      <c r="Z59" s="7">
        <f>0</f>
        <v>0</v>
      </c>
      <c r="AA59" s="44">
        <f>0</f>
        <v>0</v>
      </c>
      <c r="AB59" s="44"/>
      <c r="AC59" s="7">
        <f>0</f>
        <v>0</v>
      </c>
      <c r="AD59" s="44">
        <f>0</f>
        <v>0</v>
      </c>
      <c r="AE59" s="44"/>
      <c r="AF59" s="7">
        <f>0</f>
        <v>0</v>
      </c>
      <c r="AG59" s="7">
        <f>0</f>
        <v>0</v>
      </c>
      <c r="AH59" s="44">
        <f>0</f>
        <v>0</v>
      </c>
      <c r="AI59" s="44"/>
      <c r="AJ59" s="7">
        <f>0</f>
        <v>0</v>
      </c>
      <c r="AK59" s="7">
        <f>0</f>
        <v>0</v>
      </c>
      <c r="AL59" s="7">
        <f>0</f>
        <v>0</v>
      </c>
      <c r="AM59" s="7">
        <f>0</f>
        <v>0</v>
      </c>
      <c r="AN59" s="7">
        <f>0</f>
        <v>0</v>
      </c>
      <c r="AO59" s="7">
        <f>0</f>
        <v>0</v>
      </c>
      <c r="AP59" s="7">
        <f>0</f>
        <v>0</v>
      </c>
      <c r="AQ59" s="7">
        <f>0</f>
        <v>0</v>
      </c>
      <c r="AR59" s="44">
        <f>0</f>
        <v>0</v>
      </c>
      <c r="AS59" s="44"/>
      <c r="AT59" s="44"/>
      <c r="AU59" s="7">
        <f>0</f>
        <v>0</v>
      </c>
    </row>
    <row r="60" spans="1:47" s="1" customFormat="1" ht="13.5" customHeight="1" hidden="1">
      <c r="A60" s="25" t="s">
        <v>628</v>
      </c>
      <c r="B60" s="25"/>
      <c r="C60" s="25"/>
      <c r="D60" s="25"/>
      <c r="E60" s="25"/>
      <c r="F60" s="25"/>
      <c r="G60" s="25"/>
      <c r="H60" s="25"/>
      <c r="I60" s="25"/>
      <c r="J60" s="25"/>
      <c r="K60" s="43" t="s">
        <v>681</v>
      </c>
      <c r="L60" s="43"/>
      <c r="M60" s="5" t="s">
        <v>620</v>
      </c>
      <c r="N60" s="43" t="s">
        <v>632</v>
      </c>
      <c r="O60" s="43"/>
      <c r="P60" s="7">
        <f>0</f>
        <v>0</v>
      </c>
      <c r="Q60" s="7">
        <f>0</f>
        <v>0</v>
      </c>
      <c r="R60" s="44">
        <f>0</f>
        <v>0</v>
      </c>
      <c r="S60" s="44"/>
      <c r="T60" s="7">
        <f>0</f>
        <v>0</v>
      </c>
      <c r="U60" s="44">
        <f>0</f>
        <v>0</v>
      </c>
      <c r="V60" s="44"/>
      <c r="W60" s="7">
        <f>0</f>
        <v>0</v>
      </c>
      <c r="X60" s="44">
        <f>0</f>
        <v>0</v>
      </c>
      <c r="Y60" s="44"/>
      <c r="Z60" s="7">
        <f>0</f>
        <v>0</v>
      </c>
      <c r="AA60" s="44">
        <f>0</f>
        <v>0</v>
      </c>
      <c r="AB60" s="44"/>
      <c r="AC60" s="7">
        <f>0</f>
        <v>0</v>
      </c>
      <c r="AD60" s="44">
        <f>0</f>
        <v>0</v>
      </c>
      <c r="AE60" s="44"/>
      <c r="AF60" s="7">
        <f>0</f>
        <v>0</v>
      </c>
      <c r="AG60" s="7">
        <f>0</f>
        <v>0</v>
      </c>
      <c r="AH60" s="44">
        <f>0</f>
        <v>0</v>
      </c>
      <c r="AI60" s="44"/>
      <c r="AJ60" s="7">
        <f>0</f>
        <v>0</v>
      </c>
      <c r="AK60" s="7">
        <f>0</f>
        <v>0</v>
      </c>
      <c r="AL60" s="7">
        <f>0</f>
        <v>0</v>
      </c>
      <c r="AM60" s="7">
        <f>0</f>
        <v>0</v>
      </c>
      <c r="AN60" s="7">
        <f>0</f>
        <v>0</v>
      </c>
      <c r="AO60" s="7">
        <f>0</f>
        <v>0</v>
      </c>
      <c r="AP60" s="7">
        <f>0</f>
        <v>0</v>
      </c>
      <c r="AQ60" s="7">
        <f>0</f>
        <v>0</v>
      </c>
      <c r="AR60" s="44">
        <f>0</f>
        <v>0</v>
      </c>
      <c r="AS60" s="44"/>
      <c r="AT60" s="44"/>
      <c r="AU60" s="7">
        <f>0</f>
        <v>0</v>
      </c>
    </row>
    <row r="61" spans="1:47" s="1" customFormat="1" ht="13.5" customHeight="1" hidden="1">
      <c r="A61" s="25" t="s">
        <v>669</v>
      </c>
      <c r="B61" s="25"/>
      <c r="C61" s="25"/>
      <c r="D61" s="25"/>
      <c r="E61" s="25"/>
      <c r="F61" s="25"/>
      <c r="G61" s="25"/>
      <c r="H61" s="25"/>
      <c r="I61" s="25"/>
      <c r="J61" s="25"/>
      <c r="K61" s="43" t="s">
        <v>682</v>
      </c>
      <c r="L61" s="43"/>
      <c r="M61" s="5" t="s">
        <v>620</v>
      </c>
      <c r="N61" s="43" t="s">
        <v>637</v>
      </c>
      <c r="O61" s="43"/>
      <c r="P61" s="7">
        <f>0</f>
        <v>0</v>
      </c>
      <c r="Q61" s="7">
        <f>0</f>
        <v>0</v>
      </c>
      <c r="R61" s="44">
        <f>0</f>
        <v>0</v>
      </c>
      <c r="S61" s="44"/>
      <c r="T61" s="7">
        <f>0</f>
        <v>0</v>
      </c>
      <c r="U61" s="44">
        <f>0</f>
        <v>0</v>
      </c>
      <c r="V61" s="44"/>
      <c r="W61" s="7">
        <f>0</f>
        <v>0</v>
      </c>
      <c r="X61" s="44">
        <f>0</f>
        <v>0</v>
      </c>
      <c r="Y61" s="44"/>
      <c r="Z61" s="7">
        <f>0</f>
        <v>0</v>
      </c>
      <c r="AA61" s="44">
        <f>0</f>
        <v>0</v>
      </c>
      <c r="AB61" s="44"/>
      <c r="AC61" s="7">
        <f>0</f>
        <v>0</v>
      </c>
      <c r="AD61" s="44">
        <f>0</f>
        <v>0</v>
      </c>
      <c r="AE61" s="44"/>
      <c r="AF61" s="7">
        <f>0</f>
        <v>0</v>
      </c>
      <c r="AG61" s="7">
        <f>0</f>
        <v>0</v>
      </c>
      <c r="AH61" s="44">
        <f>0</f>
        <v>0</v>
      </c>
      <c r="AI61" s="44"/>
      <c r="AJ61" s="7">
        <f>0</f>
        <v>0</v>
      </c>
      <c r="AK61" s="7">
        <f>0</f>
        <v>0</v>
      </c>
      <c r="AL61" s="7">
        <f>0</f>
        <v>0</v>
      </c>
      <c r="AM61" s="7">
        <f>0</f>
        <v>0</v>
      </c>
      <c r="AN61" s="7">
        <f>0</f>
        <v>0</v>
      </c>
      <c r="AO61" s="7">
        <f>0</f>
        <v>0</v>
      </c>
      <c r="AP61" s="7">
        <f>0</f>
        <v>0</v>
      </c>
      <c r="AQ61" s="7">
        <f>0</f>
        <v>0</v>
      </c>
      <c r="AR61" s="44">
        <f>0</f>
        <v>0</v>
      </c>
      <c r="AS61" s="44"/>
      <c r="AT61" s="44"/>
      <c r="AU61" s="7">
        <f>0</f>
        <v>0</v>
      </c>
    </row>
    <row r="62" spans="1:47" s="1" customFormat="1" ht="24" customHeight="1" hidden="1">
      <c r="A62" s="25" t="s">
        <v>663</v>
      </c>
      <c r="B62" s="25"/>
      <c r="C62" s="25"/>
      <c r="D62" s="25"/>
      <c r="E62" s="25"/>
      <c r="F62" s="25"/>
      <c r="G62" s="25"/>
      <c r="H62" s="25"/>
      <c r="I62" s="25"/>
      <c r="J62" s="25"/>
      <c r="K62" s="43" t="s">
        <v>683</v>
      </c>
      <c r="L62" s="43"/>
      <c r="M62" s="5" t="s">
        <v>620</v>
      </c>
      <c r="N62" s="43" t="s">
        <v>637</v>
      </c>
      <c r="O62" s="43"/>
      <c r="P62" s="7">
        <f>0</f>
        <v>0</v>
      </c>
      <c r="Q62" s="7">
        <f>0</f>
        <v>0</v>
      </c>
      <c r="R62" s="44">
        <f>0</f>
        <v>0</v>
      </c>
      <c r="S62" s="44"/>
      <c r="T62" s="7">
        <f>0</f>
        <v>0</v>
      </c>
      <c r="U62" s="44">
        <f>0</f>
        <v>0</v>
      </c>
      <c r="V62" s="44"/>
      <c r="W62" s="7">
        <f>0</f>
        <v>0</v>
      </c>
      <c r="X62" s="44">
        <f>0</f>
        <v>0</v>
      </c>
      <c r="Y62" s="44"/>
      <c r="Z62" s="7">
        <f>0</f>
        <v>0</v>
      </c>
      <c r="AA62" s="44">
        <f>0</f>
        <v>0</v>
      </c>
      <c r="AB62" s="44"/>
      <c r="AC62" s="7">
        <f>0</f>
        <v>0</v>
      </c>
      <c r="AD62" s="44">
        <f>0</f>
        <v>0</v>
      </c>
      <c r="AE62" s="44"/>
      <c r="AF62" s="7">
        <f>0</f>
        <v>0</v>
      </c>
      <c r="AG62" s="7">
        <f>0</f>
        <v>0</v>
      </c>
      <c r="AH62" s="44">
        <f>0</f>
        <v>0</v>
      </c>
      <c r="AI62" s="44"/>
      <c r="AJ62" s="7">
        <f>0</f>
        <v>0</v>
      </c>
      <c r="AK62" s="7">
        <f>0</f>
        <v>0</v>
      </c>
      <c r="AL62" s="7">
        <f>0</f>
        <v>0</v>
      </c>
      <c r="AM62" s="7">
        <f>0</f>
        <v>0</v>
      </c>
      <c r="AN62" s="7">
        <f>0</f>
        <v>0</v>
      </c>
      <c r="AO62" s="7">
        <f>0</f>
        <v>0</v>
      </c>
      <c r="AP62" s="7">
        <f>0</f>
        <v>0</v>
      </c>
      <c r="AQ62" s="7">
        <f>0</f>
        <v>0</v>
      </c>
      <c r="AR62" s="44">
        <f>0</f>
        <v>0</v>
      </c>
      <c r="AS62" s="44"/>
      <c r="AT62" s="44"/>
      <c r="AU62" s="7">
        <f>0</f>
        <v>0</v>
      </c>
    </row>
    <row r="63" spans="1:47" s="1" customFormat="1" ht="13.5" customHeight="1" hidden="1">
      <c r="A63" s="25" t="s">
        <v>628</v>
      </c>
      <c r="B63" s="25"/>
      <c r="C63" s="25"/>
      <c r="D63" s="25"/>
      <c r="E63" s="25"/>
      <c r="F63" s="25"/>
      <c r="G63" s="25"/>
      <c r="H63" s="25"/>
      <c r="I63" s="25"/>
      <c r="J63" s="25"/>
      <c r="K63" s="43" t="s">
        <v>684</v>
      </c>
      <c r="L63" s="43"/>
      <c r="M63" s="5" t="s">
        <v>620</v>
      </c>
      <c r="N63" s="43" t="s">
        <v>637</v>
      </c>
      <c r="O63" s="43"/>
      <c r="P63" s="7">
        <f>0</f>
        <v>0</v>
      </c>
      <c r="Q63" s="7">
        <f>0</f>
        <v>0</v>
      </c>
      <c r="R63" s="44">
        <f>0</f>
        <v>0</v>
      </c>
      <c r="S63" s="44"/>
      <c r="T63" s="7">
        <f>0</f>
        <v>0</v>
      </c>
      <c r="U63" s="44">
        <f>0</f>
        <v>0</v>
      </c>
      <c r="V63" s="44"/>
      <c r="W63" s="7">
        <f>0</f>
        <v>0</v>
      </c>
      <c r="X63" s="44">
        <f>0</f>
        <v>0</v>
      </c>
      <c r="Y63" s="44"/>
      <c r="Z63" s="7">
        <f>0</f>
        <v>0</v>
      </c>
      <c r="AA63" s="44">
        <f>0</f>
        <v>0</v>
      </c>
      <c r="AB63" s="44"/>
      <c r="AC63" s="7">
        <f>0</f>
        <v>0</v>
      </c>
      <c r="AD63" s="44">
        <f>0</f>
        <v>0</v>
      </c>
      <c r="AE63" s="44"/>
      <c r="AF63" s="7">
        <f>0</f>
        <v>0</v>
      </c>
      <c r="AG63" s="7">
        <f>0</f>
        <v>0</v>
      </c>
      <c r="AH63" s="44">
        <f>0</f>
        <v>0</v>
      </c>
      <c r="AI63" s="44"/>
      <c r="AJ63" s="7">
        <f>0</f>
        <v>0</v>
      </c>
      <c r="AK63" s="7">
        <f>0</f>
        <v>0</v>
      </c>
      <c r="AL63" s="7">
        <f>0</f>
        <v>0</v>
      </c>
      <c r="AM63" s="7">
        <f>0</f>
        <v>0</v>
      </c>
      <c r="AN63" s="7">
        <f>0</f>
        <v>0</v>
      </c>
      <c r="AO63" s="7">
        <f>0</f>
        <v>0</v>
      </c>
      <c r="AP63" s="7">
        <f>0</f>
        <v>0</v>
      </c>
      <c r="AQ63" s="7">
        <f>0</f>
        <v>0</v>
      </c>
      <c r="AR63" s="44">
        <f>0</f>
        <v>0</v>
      </c>
      <c r="AS63" s="44"/>
      <c r="AT63" s="44"/>
      <c r="AU63" s="7">
        <f>0</f>
        <v>0</v>
      </c>
    </row>
    <row r="64" spans="1:47" s="1" customFormat="1" ht="24" customHeight="1" hidden="1">
      <c r="A64" s="25" t="s">
        <v>654</v>
      </c>
      <c r="B64" s="25"/>
      <c r="C64" s="25"/>
      <c r="D64" s="25"/>
      <c r="E64" s="25"/>
      <c r="F64" s="25"/>
      <c r="G64" s="25"/>
      <c r="H64" s="25"/>
      <c r="I64" s="25"/>
      <c r="J64" s="25"/>
      <c r="K64" s="43" t="s">
        <v>685</v>
      </c>
      <c r="L64" s="43"/>
      <c r="M64" s="5" t="s">
        <v>620</v>
      </c>
      <c r="N64" s="43" t="s">
        <v>621</v>
      </c>
      <c r="O64" s="43"/>
      <c r="P64" s="7">
        <f>0</f>
        <v>0</v>
      </c>
      <c r="Q64" s="7">
        <f>0</f>
        <v>0</v>
      </c>
      <c r="R64" s="44">
        <f>0</f>
        <v>0</v>
      </c>
      <c r="S64" s="44"/>
      <c r="T64" s="7">
        <f>0</f>
        <v>0</v>
      </c>
      <c r="U64" s="44">
        <f>0</f>
        <v>0</v>
      </c>
      <c r="V64" s="44"/>
      <c r="W64" s="7">
        <f>0</f>
        <v>0</v>
      </c>
      <c r="X64" s="44">
        <f>0</f>
        <v>0</v>
      </c>
      <c r="Y64" s="44"/>
      <c r="Z64" s="7">
        <f>0</f>
        <v>0</v>
      </c>
      <c r="AA64" s="44">
        <f>0</f>
        <v>0</v>
      </c>
      <c r="AB64" s="44"/>
      <c r="AC64" s="7">
        <f>0</f>
        <v>0</v>
      </c>
      <c r="AD64" s="44">
        <f>0</f>
        <v>0</v>
      </c>
      <c r="AE64" s="44"/>
      <c r="AF64" s="7">
        <f>0</f>
        <v>0</v>
      </c>
      <c r="AG64" s="7">
        <f>0</f>
        <v>0</v>
      </c>
      <c r="AH64" s="44">
        <f>0</f>
        <v>0</v>
      </c>
      <c r="AI64" s="44"/>
      <c r="AJ64" s="7">
        <f>0</f>
        <v>0</v>
      </c>
      <c r="AK64" s="7">
        <f>0</f>
        <v>0</v>
      </c>
      <c r="AL64" s="7">
        <f>0</f>
        <v>0</v>
      </c>
      <c r="AM64" s="7">
        <f>0</f>
        <v>0</v>
      </c>
      <c r="AN64" s="7">
        <f>0</f>
        <v>0</v>
      </c>
      <c r="AO64" s="7">
        <f>0</f>
        <v>0</v>
      </c>
      <c r="AP64" s="7">
        <f>0</f>
        <v>0</v>
      </c>
      <c r="AQ64" s="7">
        <f>0</f>
        <v>0</v>
      </c>
      <c r="AR64" s="44">
        <f>0</f>
        <v>0</v>
      </c>
      <c r="AS64" s="44"/>
      <c r="AT64" s="44"/>
      <c r="AU64" s="7">
        <f>0</f>
        <v>0</v>
      </c>
    </row>
    <row r="65" spans="1:47" s="1" customFormat="1" ht="13.5" customHeight="1" hidden="1">
      <c r="A65" s="40" t="s">
        <v>622</v>
      </c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41"/>
      <c r="M65" s="8"/>
      <c r="N65" s="41"/>
      <c r="O65" s="41"/>
      <c r="P65" s="9"/>
      <c r="Q65" s="9"/>
      <c r="R65" s="35"/>
      <c r="S65" s="35"/>
      <c r="T65" s="9"/>
      <c r="U65" s="35"/>
      <c r="V65" s="35"/>
      <c r="W65" s="9"/>
      <c r="X65" s="35"/>
      <c r="Y65" s="35"/>
      <c r="Z65" s="9"/>
      <c r="AA65" s="35"/>
      <c r="AB65" s="35"/>
      <c r="AC65" s="9"/>
      <c r="AD65" s="35"/>
      <c r="AE65" s="35"/>
      <c r="AF65" s="9"/>
      <c r="AG65" s="9"/>
      <c r="AH65" s="35"/>
      <c r="AI65" s="35"/>
      <c r="AJ65" s="9"/>
      <c r="AK65" s="9"/>
      <c r="AL65" s="9"/>
      <c r="AM65" s="9"/>
      <c r="AN65" s="9"/>
      <c r="AO65" s="9"/>
      <c r="AP65" s="9"/>
      <c r="AQ65" s="9"/>
      <c r="AR65" s="35"/>
      <c r="AS65" s="35"/>
      <c r="AT65" s="35"/>
      <c r="AU65" s="9"/>
    </row>
    <row r="66" spans="1:47" s="1" customFormat="1" ht="13.5" customHeight="1" hidden="1">
      <c r="A66" s="36" t="s">
        <v>642</v>
      </c>
      <c r="B66" s="36"/>
      <c r="C66" s="36"/>
      <c r="D66" s="36"/>
      <c r="E66" s="36"/>
      <c r="F66" s="36"/>
      <c r="G66" s="36"/>
      <c r="H66" s="36"/>
      <c r="I66" s="36"/>
      <c r="J66" s="36"/>
      <c r="K66" s="37" t="s">
        <v>686</v>
      </c>
      <c r="L66" s="37"/>
      <c r="M66" s="10" t="s">
        <v>620</v>
      </c>
      <c r="N66" s="37" t="s">
        <v>625</v>
      </c>
      <c r="O66" s="37"/>
      <c r="P66" s="11">
        <f>0</f>
        <v>0</v>
      </c>
      <c r="Q66" s="11">
        <f>0</f>
        <v>0</v>
      </c>
      <c r="R66" s="38">
        <f>0</f>
        <v>0</v>
      </c>
      <c r="S66" s="38"/>
      <c r="T66" s="11">
        <f>0</f>
        <v>0</v>
      </c>
      <c r="U66" s="38">
        <f>0</f>
        <v>0</v>
      </c>
      <c r="V66" s="38"/>
      <c r="W66" s="11">
        <f>0</f>
        <v>0</v>
      </c>
      <c r="X66" s="38">
        <f>0</f>
        <v>0</v>
      </c>
      <c r="Y66" s="38"/>
      <c r="Z66" s="11">
        <f>0</f>
        <v>0</v>
      </c>
      <c r="AA66" s="38">
        <f>0</f>
        <v>0</v>
      </c>
      <c r="AB66" s="38"/>
      <c r="AC66" s="11">
        <f>0</f>
        <v>0</v>
      </c>
      <c r="AD66" s="38">
        <f>0</f>
        <v>0</v>
      </c>
      <c r="AE66" s="38"/>
      <c r="AF66" s="11">
        <f>0</f>
        <v>0</v>
      </c>
      <c r="AG66" s="11">
        <f>0</f>
        <v>0</v>
      </c>
      <c r="AH66" s="38">
        <f>0</f>
        <v>0</v>
      </c>
      <c r="AI66" s="38"/>
      <c r="AJ66" s="11">
        <f>0</f>
        <v>0</v>
      </c>
      <c r="AK66" s="11">
        <f>0</f>
        <v>0</v>
      </c>
      <c r="AL66" s="11">
        <f>0</f>
        <v>0</v>
      </c>
      <c r="AM66" s="11">
        <f>0</f>
        <v>0</v>
      </c>
      <c r="AN66" s="11">
        <f>0</f>
        <v>0</v>
      </c>
      <c r="AO66" s="11">
        <f>0</f>
        <v>0</v>
      </c>
      <c r="AP66" s="11">
        <f>0</f>
        <v>0</v>
      </c>
      <c r="AQ66" s="11">
        <f>0</f>
        <v>0</v>
      </c>
      <c r="AR66" s="38">
        <f>0</f>
        <v>0</v>
      </c>
      <c r="AS66" s="38"/>
      <c r="AT66" s="38"/>
      <c r="AU66" s="11">
        <f>0</f>
        <v>0</v>
      </c>
    </row>
    <row r="67" spans="1:47" s="1" customFormat="1" ht="13.5" customHeight="1" hidden="1">
      <c r="A67" s="25" t="s">
        <v>687</v>
      </c>
      <c r="B67" s="25"/>
      <c r="C67" s="25"/>
      <c r="D67" s="25"/>
      <c r="E67" s="25"/>
      <c r="F67" s="25"/>
      <c r="G67" s="25"/>
      <c r="H67" s="25"/>
      <c r="I67" s="25"/>
      <c r="J67" s="25"/>
      <c r="K67" s="43" t="s">
        <v>688</v>
      </c>
      <c r="L67" s="43"/>
      <c r="M67" s="5" t="s">
        <v>620</v>
      </c>
      <c r="N67" s="43" t="s">
        <v>632</v>
      </c>
      <c r="O67" s="43"/>
      <c r="P67" s="7">
        <f>0</f>
        <v>0</v>
      </c>
      <c r="Q67" s="7">
        <f>0</f>
        <v>0</v>
      </c>
      <c r="R67" s="44">
        <f>0</f>
        <v>0</v>
      </c>
      <c r="S67" s="44"/>
      <c r="T67" s="7">
        <f>0</f>
        <v>0</v>
      </c>
      <c r="U67" s="44">
        <f>0</f>
        <v>0</v>
      </c>
      <c r="V67" s="44"/>
      <c r="W67" s="7">
        <f>0</f>
        <v>0</v>
      </c>
      <c r="X67" s="44">
        <f>0</f>
        <v>0</v>
      </c>
      <c r="Y67" s="44"/>
      <c r="Z67" s="7">
        <f>0</f>
        <v>0</v>
      </c>
      <c r="AA67" s="44">
        <f>0</f>
        <v>0</v>
      </c>
      <c r="AB67" s="44"/>
      <c r="AC67" s="7">
        <f>0</f>
        <v>0</v>
      </c>
      <c r="AD67" s="44">
        <f>0</f>
        <v>0</v>
      </c>
      <c r="AE67" s="44"/>
      <c r="AF67" s="7">
        <f>0</f>
        <v>0</v>
      </c>
      <c r="AG67" s="7">
        <f>0</f>
        <v>0</v>
      </c>
      <c r="AH67" s="44">
        <f>0</f>
        <v>0</v>
      </c>
      <c r="AI67" s="44"/>
      <c r="AJ67" s="7">
        <f>0</f>
        <v>0</v>
      </c>
      <c r="AK67" s="7">
        <f>0</f>
        <v>0</v>
      </c>
      <c r="AL67" s="7">
        <f>0</f>
        <v>0</v>
      </c>
      <c r="AM67" s="7">
        <f>0</f>
        <v>0</v>
      </c>
      <c r="AN67" s="7">
        <f>0</f>
        <v>0</v>
      </c>
      <c r="AO67" s="7">
        <f>0</f>
        <v>0</v>
      </c>
      <c r="AP67" s="7">
        <f>0</f>
        <v>0</v>
      </c>
      <c r="AQ67" s="7">
        <f>0</f>
        <v>0</v>
      </c>
      <c r="AR67" s="44">
        <f>0</f>
        <v>0</v>
      </c>
      <c r="AS67" s="44"/>
      <c r="AT67" s="44"/>
      <c r="AU67" s="7">
        <f>0</f>
        <v>0</v>
      </c>
    </row>
    <row r="68" spans="1:47" s="1" customFormat="1" ht="13.5" customHeight="1" hidden="1">
      <c r="A68" s="25" t="s">
        <v>650</v>
      </c>
      <c r="B68" s="25"/>
      <c r="C68" s="25"/>
      <c r="D68" s="25"/>
      <c r="E68" s="25"/>
      <c r="F68" s="25"/>
      <c r="G68" s="25"/>
      <c r="H68" s="25"/>
      <c r="I68" s="25"/>
      <c r="J68" s="25"/>
      <c r="K68" s="43" t="s">
        <v>689</v>
      </c>
      <c r="L68" s="43"/>
      <c r="M68" s="5" t="s">
        <v>620</v>
      </c>
      <c r="N68" s="43" t="s">
        <v>637</v>
      </c>
      <c r="O68" s="43"/>
      <c r="P68" s="7">
        <f>0</f>
        <v>0</v>
      </c>
      <c r="Q68" s="7">
        <f>0</f>
        <v>0</v>
      </c>
      <c r="R68" s="44">
        <f>0</f>
        <v>0</v>
      </c>
      <c r="S68" s="44"/>
      <c r="T68" s="7">
        <f>0</f>
        <v>0</v>
      </c>
      <c r="U68" s="44">
        <f>0</f>
        <v>0</v>
      </c>
      <c r="V68" s="44"/>
      <c r="W68" s="7">
        <f>0</f>
        <v>0</v>
      </c>
      <c r="X68" s="44">
        <f>0</f>
        <v>0</v>
      </c>
      <c r="Y68" s="44"/>
      <c r="Z68" s="7">
        <f>0</f>
        <v>0</v>
      </c>
      <c r="AA68" s="44">
        <f>0</f>
        <v>0</v>
      </c>
      <c r="AB68" s="44"/>
      <c r="AC68" s="7">
        <f>0</f>
        <v>0</v>
      </c>
      <c r="AD68" s="44">
        <f>0</f>
        <v>0</v>
      </c>
      <c r="AE68" s="44"/>
      <c r="AF68" s="7">
        <f>0</f>
        <v>0</v>
      </c>
      <c r="AG68" s="7">
        <f>0</f>
        <v>0</v>
      </c>
      <c r="AH68" s="44">
        <f>0</f>
        <v>0</v>
      </c>
      <c r="AI68" s="44"/>
      <c r="AJ68" s="7">
        <f>0</f>
        <v>0</v>
      </c>
      <c r="AK68" s="7">
        <f>0</f>
        <v>0</v>
      </c>
      <c r="AL68" s="7">
        <f>0</f>
        <v>0</v>
      </c>
      <c r="AM68" s="7">
        <f>0</f>
        <v>0</v>
      </c>
      <c r="AN68" s="7">
        <f>0</f>
        <v>0</v>
      </c>
      <c r="AO68" s="7">
        <f>0</f>
        <v>0</v>
      </c>
      <c r="AP68" s="7">
        <f>0</f>
        <v>0</v>
      </c>
      <c r="AQ68" s="7">
        <f>0</f>
        <v>0</v>
      </c>
      <c r="AR68" s="44">
        <f>0</f>
        <v>0</v>
      </c>
      <c r="AS68" s="44"/>
      <c r="AT68" s="44"/>
      <c r="AU68" s="7">
        <f>0</f>
        <v>0</v>
      </c>
    </row>
    <row r="69" spans="1:47" s="1" customFormat="1" ht="33.75" customHeight="1" hidden="1">
      <c r="A69" s="25" t="s">
        <v>690</v>
      </c>
      <c r="B69" s="25"/>
      <c r="C69" s="25"/>
      <c r="D69" s="25"/>
      <c r="E69" s="25"/>
      <c r="F69" s="25"/>
      <c r="G69" s="25"/>
      <c r="H69" s="25"/>
      <c r="I69" s="25"/>
      <c r="J69" s="25"/>
      <c r="K69" s="43" t="s">
        <v>691</v>
      </c>
      <c r="L69" s="43"/>
      <c r="M69" s="5" t="s">
        <v>620</v>
      </c>
      <c r="N69" s="43" t="s">
        <v>621</v>
      </c>
      <c r="O69" s="43"/>
      <c r="P69" s="7">
        <f>0</f>
        <v>0</v>
      </c>
      <c r="Q69" s="7">
        <f>0</f>
        <v>0</v>
      </c>
      <c r="R69" s="44">
        <f>0</f>
        <v>0</v>
      </c>
      <c r="S69" s="44"/>
      <c r="T69" s="7">
        <f>0</f>
        <v>0</v>
      </c>
      <c r="U69" s="44">
        <f>0</f>
        <v>0</v>
      </c>
      <c r="V69" s="44"/>
      <c r="W69" s="7">
        <f>0</f>
        <v>0</v>
      </c>
      <c r="X69" s="44">
        <f>0</f>
        <v>0</v>
      </c>
      <c r="Y69" s="44"/>
      <c r="Z69" s="7">
        <f>0</f>
        <v>0</v>
      </c>
      <c r="AA69" s="44">
        <f>0</f>
        <v>0</v>
      </c>
      <c r="AB69" s="44"/>
      <c r="AC69" s="7">
        <f>0</f>
        <v>0</v>
      </c>
      <c r="AD69" s="44">
        <f>0</f>
        <v>0</v>
      </c>
      <c r="AE69" s="44"/>
      <c r="AF69" s="7">
        <f>0</f>
        <v>0</v>
      </c>
      <c r="AG69" s="7">
        <f>0</f>
        <v>0</v>
      </c>
      <c r="AH69" s="44">
        <f>0</f>
        <v>0</v>
      </c>
      <c r="AI69" s="44"/>
      <c r="AJ69" s="7">
        <f>0</f>
        <v>0</v>
      </c>
      <c r="AK69" s="7">
        <f>0</f>
        <v>0</v>
      </c>
      <c r="AL69" s="7">
        <f>0</f>
        <v>0</v>
      </c>
      <c r="AM69" s="7">
        <f>0</f>
        <v>0</v>
      </c>
      <c r="AN69" s="7">
        <f>0</f>
        <v>0</v>
      </c>
      <c r="AO69" s="7">
        <f>0</f>
        <v>0</v>
      </c>
      <c r="AP69" s="7">
        <f>0</f>
        <v>0</v>
      </c>
      <c r="AQ69" s="7">
        <f>0</f>
        <v>0</v>
      </c>
      <c r="AR69" s="44">
        <f>0</f>
        <v>0</v>
      </c>
      <c r="AS69" s="44"/>
      <c r="AT69" s="44"/>
      <c r="AU69" s="7">
        <f>0</f>
        <v>0</v>
      </c>
    </row>
    <row r="70" spans="1:47" s="1" customFormat="1" ht="13.5" customHeight="1" hidden="1">
      <c r="A70" s="40" t="s">
        <v>622</v>
      </c>
      <c r="B70" s="40"/>
      <c r="C70" s="40"/>
      <c r="D70" s="40"/>
      <c r="E70" s="40"/>
      <c r="F70" s="40"/>
      <c r="G70" s="40"/>
      <c r="H70" s="40"/>
      <c r="I70" s="40"/>
      <c r="J70" s="40"/>
      <c r="K70" s="41"/>
      <c r="L70" s="41"/>
      <c r="M70" s="8"/>
      <c r="N70" s="41"/>
      <c r="O70" s="41"/>
      <c r="P70" s="9"/>
      <c r="Q70" s="9"/>
      <c r="R70" s="35"/>
      <c r="S70" s="35"/>
      <c r="T70" s="9"/>
      <c r="U70" s="35"/>
      <c r="V70" s="35"/>
      <c r="W70" s="9"/>
      <c r="X70" s="35"/>
      <c r="Y70" s="35"/>
      <c r="Z70" s="9"/>
      <c r="AA70" s="35"/>
      <c r="AB70" s="35"/>
      <c r="AC70" s="9"/>
      <c r="AD70" s="35"/>
      <c r="AE70" s="35"/>
      <c r="AF70" s="9"/>
      <c r="AG70" s="9"/>
      <c r="AH70" s="35"/>
      <c r="AI70" s="35"/>
      <c r="AJ70" s="9"/>
      <c r="AK70" s="9"/>
      <c r="AL70" s="9"/>
      <c r="AM70" s="9"/>
      <c r="AN70" s="9"/>
      <c r="AO70" s="9"/>
      <c r="AP70" s="9"/>
      <c r="AQ70" s="9"/>
      <c r="AR70" s="35"/>
      <c r="AS70" s="35"/>
      <c r="AT70" s="35"/>
      <c r="AU70" s="9"/>
    </row>
    <row r="71" spans="1:47" s="1" customFormat="1" ht="13.5" customHeight="1" hidden="1">
      <c r="A71" s="36" t="s">
        <v>675</v>
      </c>
      <c r="B71" s="36"/>
      <c r="C71" s="36"/>
      <c r="D71" s="36"/>
      <c r="E71" s="36"/>
      <c r="F71" s="36"/>
      <c r="G71" s="36"/>
      <c r="H71" s="36"/>
      <c r="I71" s="36"/>
      <c r="J71" s="36"/>
      <c r="K71" s="37" t="s">
        <v>692</v>
      </c>
      <c r="L71" s="37"/>
      <c r="M71" s="10" t="s">
        <v>620</v>
      </c>
      <c r="N71" s="37" t="s">
        <v>625</v>
      </c>
      <c r="O71" s="37"/>
      <c r="P71" s="11">
        <f>0</f>
        <v>0</v>
      </c>
      <c r="Q71" s="11">
        <f>0</f>
        <v>0</v>
      </c>
      <c r="R71" s="38">
        <f>0</f>
        <v>0</v>
      </c>
      <c r="S71" s="38"/>
      <c r="T71" s="11">
        <f>0</f>
        <v>0</v>
      </c>
      <c r="U71" s="38">
        <f>0</f>
        <v>0</v>
      </c>
      <c r="V71" s="38"/>
      <c r="W71" s="11">
        <f>0</f>
        <v>0</v>
      </c>
      <c r="X71" s="38">
        <f>0</f>
        <v>0</v>
      </c>
      <c r="Y71" s="38"/>
      <c r="Z71" s="11">
        <f>0</f>
        <v>0</v>
      </c>
      <c r="AA71" s="38">
        <f>0</f>
        <v>0</v>
      </c>
      <c r="AB71" s="38"/>
      <c r="AC71" s="11">
        <f>0</f>
        <v>0</v>
      </c>
      <c r="AD71" s="38">
        <f>0</f>
        <v>0</v>
      </c>
      <c r="AE71" s="38"/>
      <c r="AF71" s="11">
        <f>0</f>
        <v>0</v>
      </c>
      <c r="AG71" s="11">
        <f>0</f>
        <v>0</v>
      </c>
      <c r="AH71" s="38">
        <f>0</f>
        <v>0</v>
      </c>
      <c r="AI71" s="38"/>
      <c r="AJ71" s="11">
        <f>0</f>
        <v>0</v>
      </c>
      <c r="AK71" s="11">
        <f>0</f>
        <v>0</v>
      </c>
      <c r="AL71" s="11">
        <f>0</f>
        <v>0</v>
      </c>
      <c r="AM71" s="11">
        <f>0</f>
        <v>0</v>
      </c>
      <c r="AN71" s="11">
        <f>0</f>
        <v>0</v>
      </c>
      <c r="AO71" s="11">
        <f>0</f>
        <v>0</v>
      </c>
      <c r="AP71" s="11">
        <f>0</f>
        <v>0</v>
      </c>
      <c r="AQ71" s="11">
        <f>0</f>
        <v>0</v>
      </c>
      <c r="AR71" s="38">
        <f>0</f>
        <v>0</v>
      </c>
      <c r="AS71" s="38"/>
      <c r="AT71" s="38"/>
      <c r="AU71" s="11">
        <f>0</f>
        <v>0</v>
      </c>
    </row>
    <row r="72" spans="1:47" s="1" customFormat="1" ht="13.5" customHeight="1" hidden="1">
      <c r="A72" s="25" t="s">
        <v>646</v>
      </c>
      <c r="B72" s="25"/>
      <c r="C72" s="25"/>
      <c r="D72" s="25"/>
      <c r="E72" s="25"/>
      <c r="F72" s="25"/>
      <c r="G72" s="25"/>
      <c r="H72" s="25"/>
      <c r="I72" s="25"/>
      <c r="J72" s="25"/>
      <c r="K72" s="43" t="s">
        <v>693</v>
      </c>
      <c r="L72" s="43"/>
      <c r="M72" s="5" t="s">
        <v>620</v>
      </c>
      <c r="N72" s="43" t="s">
        <v>632</v>
      </c>
      <c r="O72" s="43"/>
      <c r="P72" s="7">
        <f>0</f>
        <v>0</v>
      </c>
      <c r="Q72" s="7">
        <f>0</f>
        <v>0</v>
      </c>
      <c r="R72" s="44">
        <f>0</f>
        <v>0</v>
      </c>
      <c r="S72" s="44"/>
      <c r="T72" s="7">
        <f>0</f>
        <v>0</v>
      </c>
      <c r="U72" s="44">
        <f>0</f>
        <v>0</v>
      </c>
      <c r="V72" s="44"/>
      <c r="W72" s="7">
        <f>0</f>
        <v>0</v>
      </c>
      <c r="X72" s="44">
        <f>0</f>
        <v>0</v>
      </c>
      <c r="Y72" s="44"/>
      <c r="Z72" s="7">
        <f>0</f>
        <v>0</v>
      </c>
      <c r="AA72" s="44">
        <f>0</f>
        <v>0</v>
      </c>
      <c r="AB72" s="44"/>
      <c r="AC72" s="7">
        <f>0</f>
        <v>0</v>
      </c>
      <c r="AD72" s="44">
        <f>0</f>
        <v>0</v>
      </c>
      <c r="AE72" s="44"/>
      <c r="AF72" s="7">
        <f>0</f>
        <v>0</v>
      </c>
      <c r="AG72" s="7">
        <f>0</f>
        <v>0</v>
      </c>
      <c r="AH72" s="44">
        <f>0</f>
        <v>0</v>
      </c>
      <c r="AI72" s="44"/>
      <c r="AJ72" s="7">
        <f>0</f>
        <v>0</v>
      </c>
      <c r="AK72" s="7">
        <f>0</f>
        <v>0</v>
      </c>
      <c r="AL72" s="7">
        <f>0</f>
        <v>0</v>
      </c>
      <c r="AM72" s="7">
        <f>0</f>
        <v>0</v>
      </c>
      <c r="AN72" s="7">
        <f>0</f>
        <v>0</v>
      </c>
      <c r="AO72" s="7">
        <f>0</f>
        <v>0</v>
      </c>
      <c r="AP72" s="7">
        <f>0</f>
        <v>0</v>
      </c>
      <c r="AQ72" s="7">
        <f>0</f>
        <v>0</v>
      </c>
      <c r="AR72" s="44">
        <f>0</f>
        <v>0</v>
      </c>
      <c r="AS72" s="44"/>
      <c r="AT72" s="44"/>
      <c r="AU72" s="7">
        <f>0</f>
        <v>0</v>
      </c>
    </row>
    <row r="73" spans="1:47" s="1" customFormat="1" ht="13.5" customHeight="1" hidden="1">
      <c r="A73" s="25" t="s">
        <v>669</v>
      </c>
      <c r="B73" s="25"/>
      <c r="C73" s="25"/>
      <c r="D73" s="25"/>
      <c r="E73" s="25"/>
      <c r="F73" s="25"/>
      <c r="G73" s="25"/>
      <c r="H73" s="25"/>
      <c r="I73" s="25"/>
      <c r="J73" s="25"/>
      <c r="K73" s="43" t="s">
        <v>694</v>
      </c>
      <c r="L73" s="43"/>
      <c r="M73" s="5" t="s">
        <v>620</v>
      </c>
      <c r="N73" s="43" t="s">
        <v>637</v>
      </c>
      <c r="O73" s="43"/>
      <c r="P73" s="7">
        <f>0</f>
        <v>0</v>
      </c>
      <c r="Q73" s="7">
        <f>0</f>
        <v>0</v>
      </c>
      <c r="R73" s="44">
        <f>0</f>
        <v>0</v>
      </c>
      <c r="S73" s="44"/>
      <c r="T73" s="7">
        <f>0</f>
        <v>0</v>
      </c>
      <c r="U73" s="44">
        <f>0</f>
        <v>0</v>
      </c>
      <c r="V73" s="44"/>
      <c r="W73" s="7">
        <f>0</f>
        <v>0</v>
      </c>
      <c r="X73" s="44">
        <f>0</f>
        <v>0</v>
      </c>
      <c r="Y73" s="44"/>
      <c r="Z73" s="7">
        <f>0</f>
        <v>0</v>
      </c>
      <c r="AA73" s="44">
        <f>0</f>
        <v>0</v>
      </c>
      <c r="AB73" s="44"/>
      <c r="AC73" s="7">
        <f>0</f>
        <v>0</v>
      </c>
      <c r="AD73" s="44">
        <f>0</f>
        <v>0</v>
      </c>
      <c r="AE73" s="44"/>
      <c r="AF73" s="7">
        <f>0</f>
        <v>0</v>
      </c>
      <c r="AG73" s="7">
        <f>0</f>
        <v>0</v>
      </c>
      <c r="AH73" s="44">
        <f>0</f>
        <v>0</v>
      </c>
      <c r="AI73" s="44"/>
      <c r="AJ73" s="7">
        <f>0</f>
        <v>0</v>
      </c>
      <c r="AK73" s="7">
        <f>0</f>
        <v>0</v>
      </c>
      <c r="AL73" s="7">
        <f>0</f>
        <v>0</v>
      </c>
      <c r="AM73" s="7">
        <f>0</f>
        <v>0</v>
      </c>
      <c r="AN73" s="7">
        <f>0</f>
        <v>0</v>
      </c>
      <c r="AO73" s="7">
        <f>0</f>
        <v>0</v>
      </c>
      <c r="AP73" s="7">
        <f>0</f>
        <v>0</v>
      </c>
      <c r="AQ73" s="7">
        <f>0</f>
        <v>0</v>
      </c>
      <c r="AR73" s="44">
        <f>0</f>
        <v>0</v>
      </c>
      <c r="AS73" s="44"/>
      <c r="AT73" s="44"/>
      <c r="AU73" s="7">
        <f>0</f>
        <v>0</v>
      </c>
    </row>
    <row r="74" spans="1:47" s="1" customFormat="1" ht="54.75" customHeight="1">
      <c r="A74" s="24" t="s">
        <v>695</v>
      </c>
      <c r="B74" s="24"/>
      <c r="C74" s="24"/>
      <c r="D74" s="24"/>
      <c r="E74" s="24"/>
      <c r="F74" s="24"/>
      <c r="G74" s="24"/>
      <c r="H74" s="24"/>
      <c r="I74" s="24"/>
      <c r="J74" s="24"/>
      <c r="K74" s="27" t="s">
        <v>696</v>
      </c>
      <c r="L74" s="27"/>
      <c r="M74" s="6" t="s">
        <v>620</v>
      </c>
      <c r="N74" s="27" t="s">
        <v>621</v>
      </c>
      <c r="O74" s="27"/>
      <c r="P74" s="7">
        <f>651000</f>
        <v>651000</v>
      </c>
      <c r="Q74" s="7">
        <f>651000</f>
        <v>651000</v>
      </c>
      <c r="R74" s="44">
        <f>0</f>
        <v>0</v>
      </c>
      <c r="S74" s="44"/>
      <c r="T74" s="7">
        <f>0</f>
        <v>0</v>
      </c>
      <c r="U74" s="44">
        <f>0</f>
        <v>0</v>
      </c>
      <c r="V74" s="44"/>
      <c r="W74" s="7">
        <f>0</f>
        <v>0</v>
      </c>
      <c r="X74" s="44">
        <f>0</f>
        <v>0</v>
      </c>
      <c r="Y74" s="44"/>
      <c r="Z74" s="7">
        <f>0</f>
        <v>0</v>
      </c>
      <c r="AA74" s="44">
        <f>0</f>
        <v>0</v>
      </c>
      <c r="AB74" s="44"/>
      <c r="AC74" s="7">
        <f>0</f>
        <v>0</v>
      </c>
      <c r="AD74" s="44">
        <f>651000</f>
        <v>651000</v>
      </c>
      <c r="AE74" s="44"/>
      <c r="AF74" s="7">
        <f>651000</f>
        <v>651000</v>
      </c>
      <c r="AG74" s="7">
        <f>0</f>
        <v>0</v>
      </c>
      <c r="AH74" s="44">
        <f>0</f>
        <v>0</v>
      </c>
      <c r="AI74" s="44"/>
      <c r="AJ74" s="7">
        <f>0</f>
        <v>0</v>
      </c>
      <c r="AK74" s="7">
        <f>0</f>
        <v>0</v>
      </c>
      <c r="AL74" s="7">
        <f>0</f>
        <v>0</v>
      </c>
      <c r="AM74" s="7">
        <f>0</f>
        <v>0</v>
      </c>
      <c r="AN74" s="7">
        <f>0</f>
        <v>0</v>
      </c>
      <c r="AO74" s="7">
        <f>0</f>
        <v>0</v>
      </c>
      <c r="AP74" s="7">
        <f>0</f>
        <v>0</v>
      </c>
      <c r="AQ74" s="7">
        <f>0</f>
        <v>0</v>
      </c>
      <c r="AR74" s="44">
        <f>0</f>
        <v>0</v>
      </c>
      <c r="AS74" s="44"/>
      <c r="AT74" s="44"/>
      <c r="AU74" s="7">
        <f>0</f>
        <v>0</v>
      </c>
    </row>
    <row r="75" spans="1:47" s="1" customFormat="1" ht="13.5" customHeight="1">
      <c r="A75" s="40" t="s">
        <v>697</v>
      </c>
      <c r="B75" s="40"/>
      <c r="C75" s="40"/>
      <c r="D75" s="40"/>
      <c r="E75" s="40"/>
      <c r="F75" s="40"/>
      <c r="G75" s="40"/>
      <c r="H75" s="40"/>
      <c r="I75" s="40"/>
      <c r="J75" s="40"/>
      <c r="K75" s="41"/>
      <c r="L75" s="41"/>
      <c r="M75" s="8"/>
      <c r="N75" s="41"/>
      <c r="O75" s="41"/>
      <c r="P75" s="9"/>
      <c r="Q75" s="9"/>
      <c r="R75" s="35"/>
      <c r="S75" s="35"/>
      <c r="T75" s="9"/>
      <c r="U75" s="35"/>
      <c r="V75" s="35"/>
      <c r="W75" s="9"/>
      <c r="X75" s="35"/>
      <c r="Y75" s="35"/>
      <c r="Z75" s="9"/>
      <c r="AA75" s="35"/>
      <c r="AB75" s="35"/>
      <c r="AC75" s="9"/>
      <c r="AD75" s="35"/>
      <c r="AE75" s="35"/>
      <c r="AF75" s="9"/>
      <c r="AG75" s="9"/>
      <c r="AH75" s="35"/>
      <c r="AI75" s="35"/>
      <c r="AJ75" s="9"/>
      <c r="AK75" s="9"/>
      <c r="AL75" s="9"/>
      <c r="AM75" s="9"/>
      <c r="AN75" s="9"/>
      <c r="AO75" s="9"/>
      <c r="AP75" s="9"/>
      <c r="AQ75" s="9"/>
      <c r="AR75" s="35"/>
      <c r="AS75" s="35"/>
      <c r="AT75" s="35"/>
      <c r="AU75" s="9"/>
    </row>
    <row r="76" spans="1:47" s="1" customFormat="1" ht="13.5" customHeight="1">
      <c r="A76" s="36" t="s">
        <v>698</v>
      </c>
      <c r="B76" s="36"/>
      <c r="C76" s="36"/>
      <c r="D76" s="36"/>
      <c r="E76" s="36"/>
      <c r="F76" s="36"/>
      <c r="G76" s="36"/>
      <c r="H76" s="36"/>
      <c r="I76" s="36"/>
      <c r="J76" s="36"/>
      <c r="K76" s="37" t="s">
        <v>699</v>
      </c>
      <c r="L76" s="37"/>
      <c r="M76" s="10" t="s">
        <v>620</v>
      </c>
      <c r="N76" s="37" t="s">
        <v>625</v>
      </c>
      <c r="O76" s="37"/>
      <c r="P76" s="11">
        <f>500000</f>
        <v>500000</v>
      </c>
      <c r="Q76" s="11">
        <f>500000</f>
        <v>500000</v>
      </c>
      <c r="R76" s="38">
        <f>0</f>
        <v>0</v>
      </c>
      <c r="S76" s="38"/>
      <c r="T76" s="11">
        <f>0</f>
        <v>0</v>
      </c>
      <c r="U76" s="38">
        <f>0</f>
        <v>0</v>
      </c>
      <c r="V76" s="38"/>
      <c r="W76" s="11">
        <f>0</f>
        <v>0</v>
      </c>
      <c r="X76" s="38">
        <f>0</f>
        <v>0</v>
      </c>
      <c r="Y76" s="38"/>
      <c r="Z76" s="11">
        <f>0</f>
        <v>0</v>
      </c>
      <c r="AA76" s="38">
        <f>0</f>
        <v>0</v>
      </c>
      <c r="AB76" s="38"/>
      <c r="AC76" s="11">
        <f>0</f>
        <v>0</v>
      </c>
      <c r="AD76" s="38">
        <f>500000</f>
        <v>500000</v>
      </c>
      <c r="AE76" s="38"/>
      <c r="AF76" s="11">
        <f>500000</f>
        <v>500000</v>
      </c>
      <c r="AG76" s="11">
        <f>0</f>
        <v>0</v>
      </c>
      <c r="AH76" s="38">
        <f>0</f>
        <v>0</v>
      </c>
      <c r="AI76" s="38"/>
      <c r="AJ76" s="11">
        <f>0</f>
        <v>0</v>
      </c>
      <c r="AK76" s="11">
        <f>0</f>
        <v>0</v>
      </c>
      <c r="AL76" s="11">
        <f>0</f>
        <v>0</v>
      </c>
      <c r="AM76" s="11">
        <f>0</f>
        <v>0</v>
      </c>
      <c r="AN76" s="11">
        <f>0</f>
        <v>0</v>
      </c>
      <c r="AO76" s="11">
        <f>0</f>
        <v>0</v>
      </c>
      <c r="AP76" s="11">
        <f>0</f>
        <v>0</v>
      </c>
      <c r="AQ76" s="11">
        <f>0</f>
        <v>0</v>
      </c>
      <c r="AR76" s="38">
        <f>0</f>
        <v>0</v>
      </c>
      <c r="AS76" s="38"/>
      <c r="AT76" s="38"/>
      <c r="AU76" s="11">
        <f>0</f>
        <v>0</v>
      </c>
    </row>
    <row r="77" spans="1:47" s="1" customFormat="1" ht="13.5" customHeight="1">
      <c r="A77" s="25" t="s">
        <v>700</v>
      </c>
      <c r="B77" s="25"/>
      <c r="C77" s="25"/>
      <c r="D77" s="25"/>
      <c r="E77" s="25"/>
      <c r="F77" s="25"/>
      <c r="G77" s="25"/>
      <c r="H77" s="25"/>
      <c r="I77" s="25"/>
      <c r="J77" s="25"/>
      <c r="K77" s="43" t="s">
        <v>701</v>
      </c>
      <c r="L77" s="43"/>
      <c r="M77" s="5" t="s">
        <v>620</v>
      </c>
      <c r="N77" s="43" t="s">
        <v>632</v>
      </c>
      <c r="O77" s="43"/>
      <c r="P77" s="7">
        <f>0</f>
        <v>0</v>
      </c>
      <c r="Q77" s="7">
        <f>0</f>
        <v>0</v>
      </c>
      <c r="R77" s="44">
        <f>0</f>
        <v>0</v>
      </c>
      <c r="S77" s="44"/>
      <c r="T77" s="7">
        <f>0</f>
        <v>0</v>
      </c>
      <c r="U77" s="44">
        <f>0</f>
        <v>0</v>
      </c>
      <c r="V77" s="44"/>
      <c r="W77" s="7">
        <f>0</f>
        <v>0</v>
      </c>
      <c r="X77" s="44">
        <f>0</f>
        <v>0</v>
      </c>
      <c r="Y77" s="44"/>
      <c r="Z77" s="7">
        <f>0</f>
        <v>0</v>
      </c>
      <c r="AA77" s="44">
        <f>0</f>
        <v>0</v>
      </c>
      <c r="AB77" s="44"/>
      <c r="AC77" s="7">
        <f>0</f>
        <v>0</v>
      </c>
      <c r="AD77" s="44">
        <f>0</f>
        <v>0</v>
      </c>
      <c r="AE77" s="44"/>
      <c r="AF77" s="7">
        <f>0</f>
        <v>0</v>
      </c>
      <c r="AG77" s="7">
        <f>0</f>
        <v>0</v>
      </c>
      <c r="AH77" s="44">
        <f>0</f>
        <v>0</v>
      </c>
      <c r="AI77" s="44"/>
      <c r="AJ77" s="7">
        <f>0</f>
        <v>0</v>
      </c>
      <c r="AK77" s="7">
        <f>0</f>
        <v>0</v>
      </c>
      <c r="AL77" s="7">
        <f>0</f>
        <v>0</v>
      </c>
      <c r="AM77" s="7">
        <f>0</f>
        <v>0</v>
      </c>
      <c r="AN77" s="7">
        <f>0</f>
        <v>0</v>
      </c>
      <c r="AO77" s="7">
        <f>0</f>
        <v>0</v>
      </c>
      <c r="AP77" s="7">
        <f>0</f>
        <v>0</v>
      </c>
      <c r="AQ77" s="7">
        <f>0</f>
        <v>0</v>
      </c>
      <c r="AR77" s="44">
        <f>0</f>
        <v>0</v>
      </c>
      <c r="AS77" s="44"/>
      <c r="AT77" s="44"/>
      <c r="AU77" s="7">
        <f>0</f>
        <v>0</v>
      </c>
    </row>
    <row r="78" spans="1:47" s="1" customFormat="1" ht="13.5" customHeight="1">
      <c r="A78" s="25" t="s">
        <v>702</v>
      </c>
      <c r="B78" s="25"/>
      <c r="C78" s="25"/>
      <c r="D78" s="25"/>
      <c r="E78" s="25"/>
      <c r="F78" s="25"/>
      <c r="G78" s="25"/>
      <c r="H78" s="25"/>
      <c r="I78" s="25"/>
      <c r="J78" s="25"/>
      <c r="K78" s="43" t="s">
        <v>703</v>
      </c>
      <c r="L78" s="43"/>
      <c r="M78" s="5" t="s">
        <v>620</v>
      </c>
      <c r="N78" s="43" t="s">
        <v>637</v>
      </c>
      <c r="O78" s="43"/>
      <c r="P78" s="7">
        <f>151000</f>
        <v>151000</v>
      </c>
      <c r="Q78" s="7">
        <f>151000</f>
        <v>151000</v>
      </c>
      <c r="R78" s="44">
        <f>0</f>
        <v>0</v>
      </c>
      <c r="S78" s="44"/>
      <c r="T78" s="7">
        <f>0</f>
        <v>0</v>
      </c>
      <c r="U78" s="44">
        <f>0</f>
        <v>0</v>
      </c>
      <c r="V78" s="44"/>
      <c r="W78" s="7">
        <f>0</f>
        <v>0</v>
      </c>
      <c r="X78" s="44">
        <f>0</f>
        <v>0</v>
      </c>
      <c r="Y78" s="44"/>
      <c r="Z78" s="7">
        <f>0</f>
        <v>0</v>
      </c>
      <c r="AA78" s="44">
        <f>0</f>
        <v>0</v>
      </c>
      <c r="AB78" s="44"/>
      <c r="AC78" s="7">
        <f>0</f>
        <v>0</v>
      </c>
      <c r="AD78" s="44">
        <f>151000</f>
        <v>151000</v>
      </c>
      <c r="AE78" s="44"/>
      <c r="AF78" s="7">
        <f>151000</f>
        <v>151000</v>
      </c>
      <c r="AG78" s="7">
        <f>0</f>
        <v>0</v>
      </c>
      <c r="AH78" s="44">
        <f>0</f>
        <v>0</v>
      </c>
      <c r="AI78" s="44"/>
      <c r="AJ78" s="7">
        <f>0</f>
        <v>0</v>
      </c>
      <c r="AK78" s="7">
        <f>0</f>
        <v>0</v>
      </c>
      <c r="AL78" s="7">
        <f>0</f>
        <v>0</v>
      </c>
      <c r="AM78" s="7">
        <f>0</f>
        <v>0</v>
      </c>
      <c r="AN78" s="7">
        <f>0</f>
        <v>0</v>
      </c>
      <c r="AO78" s="7">
        <f>0</f>
        <v>0</v>
      </c>
      <c r="AP78" s="7">
        <f>0</f>
        <v>0</v>
      </c>
      <c r="AQ78" s="7">
        <f>0</f>
        <v>0</v>
      </c>
      <c r="AR78" s="44">
        <f>0</f>
        <v>0</v>
      </c>
      <c r="AS78" s="44"/>
      <c r="AT78" s="44"/>
      <c r="AU78" s="7">
        <f>0</f>
        <v>0</v>
      </c>
    </row>
    <row r="79" spans="1:47" s="1" customFormat="1" ht="33.75" customHeight="1" hidden="1">
      <c r="A79" s="24" t="s">
        <v>704</v>
      </c>
      <c r="B79" s="24"/>
      <c r="C79" s="24"/>
      <c r="D79" s="24"/>
      <c r="E79" s="24"/>
      <c r="F79" s="24"/>
      <c r="G79" s="24"/>
      <c r="H79" s="24"/>
      <c r="I79" s="24"/>
      <c r="J79" s="24"/>
      <c r="K79" s="27" t="s">
        <v>705</v>
      </c>
      <c r="L79" s="27"/>
      <c r="M79" s="6" t="s">
        <v>706</v>
      </c>
      <c r="N79" s="27" t="s">
        <v>621</v>
      </c>
      <c r="O79" s="27"/>
      <c r="P79" s="7">
        <f>0</f>
        <v>0</v>
      </c>
      <c r="Q79" s="7">
        <f>0</f>
        <v>0</v>
      </c>
      <c r="R79" s="44">
        <f>0</f>
        <v>0</v>
      </c>
      <c r="S79" s="44"/>
      <c r="T79" s="7">
        <f>0</f>
        <v>0</v>
      </c>
      <c r="U79" s="44">
        <f>0</f>
        <v>0</v>
      </c>
      <c r="V79" s="44"/>
      <c r="W79" s="7">
        <f>0</f>
        <v>0</v>
      </c>
      <c r="X79" s="44">
        <f>0</f>
        <v>0</v>
      </c>
      <c r="Y79" s="44"/>
      <c r="Z79" s="7">
        <f>0</f>
        <v>0</v>
      </c>
      <c r="AA79" s="44">
        <f>0</f>
        <v>0</v>
      </c>
      <c r="AB79" s="44"/>
      <c r="AC79" s="7">
        <f>0</f>
        <v>0</v>
      </c>
      <c r="AD79" s="44">
        <f>0</f>
        <v>0</v>
      </c>
      <c r="AE79" s="44"/>
      <c r="AF79" s="7">
        <f>0</f>
        <v>0</v>
      </c>
      <c r="AG79" s="7">
        <f>0</f>
        <v>0</v>
      </c>
      <c r="AH79" s="44">
        <f>0</f>
        <v>0</v>
      </c>
      <c r="AI79" s="44"/>
      <c r="AJ79" s="7">
        <f>0</f>
        <v>0</v>
      </c>
      <c r="AK79" s="7">
        <f>0</f>
        <v>0</v>
      </c>
      <c r="AL79" s="7">
        <f>0</f>
        <v>0</v>
      </c>
      <c r="AM79" s="7">
        <f>0</f>
        <v>0</v>
      </c>
      <c r="AN79" s="7">
        <f>0</f>
        <v>0</v>
      </c>
      <c r="AO79" s="7">
        <f>0</f>
        <v>0</v>
      </c>
      <c r="AP79" s="7">
        <f>0</f>
        <v>0</v>
      </c>
      <c r="AQ79" s="7">
        <f>0</f>
        <v>0</v>
      </c>
      <c r="AR79" s="44">
        <f>0</f>
        <v>0</v>
      </c>
      <c r="AS79" s="44"/>
      <c r="AT79" s="44"/>
      <c r="AU79" s="7">
        <f>0</f>
        <v>0</v>
      </c>
    </row>
    <row r="80" spans="1:47" s="1" customFormat="1" ht="13.5" customHeight="1" hidden="1">
      <c r="A80" s="24" t="s">
        <v>707</v>
      </c>
      <c r="B80" s="24"/>
      <c r="C80" s="24"/>
      <c r="D80" s="24"/>
      <c r="E80" s="24"/>
      <c r="F80" s="24"/>
      <c r="G80" s="24"/>
      <c r="H80" s="24"/>
      <c r="I80" s="24"/>
      <c r="J80" s="24"/>
      <c r="K80" s="27" t="s">
        <v>708</v>
      </c>
      <c r="L80" s="27"/>
      <c r="M80" s="6" t="s">
        <v>709</v>
      </c>
      <c r="N80" s="27" t="s">
        <v>621</v>
      </c>
      <c r="O80" s="27"/>
      <c r="P80" s="7">
        <f>0</f>
        <v>0</v>
      </c>
      <c r="Q80" s="7">
        <f>0</f>
        <v>0</v>
      </c>
      <c r="R80" s="44">
        <f>0</f>
        <v>0</v>
      </c>
      <c r="S80" s="44"/>
      <c r="T80" s="7">
        <f>0</f>
        <v>0</v>
      </c>
      <c r="U80" s="44">
        <f>0</f>
        <v>0</v>
      </c>
      <c r="V80" s="44"/>
      <c r="W80" s="7">
        <f>0</f>
        <v>0</v>
      </c>
      <c r="X80" s="44">
        <f>0</f>
        <v>0</v>
      </c>
      <c r="Y80" s="44"/>
      <c r="Z80" s="7">
        <f>0</f>
        <v>0</v>
      </c>
      <c r="AA80" s="44">
        <f>0</f>
        <v>0</v>
      </c>
      <c r="AB80" s="44"/>
      <c r="AC80" s="7">
        <f>0</f>
        <v>0</v>
      </c>
      <c r="AD80" s="44">
        <f>0</f>
        <v>0</v>
      </c>
      <c r="AE80" s="44"/>
      <c r="AF80" s="7">
        <f>0</f>
        <v>0</v>
      </c>
      <c r="AG80" s="7">
        <f>0</f>
        <v>0</v>
      </c>
      <c r="AH80" s="44">
        <f>0</f>
        <v>0</v>
      </c>
      <c r="AI80" s="44"/>
      <c r="AJ80" s="7">
        <f>0</f>
        <v>0</v>
      </c>
      <c r="AK80" s="7">
        <f>0</f>
        <v>0</v>
      </c>
      <c r="AL80" s="7">
        <f>0</f>
        <v>0</v>
      </c>
      <c r="AM80" s="7">
        <f>0</f>
        <v>0</v>
      </c>
      <c r="AN80" s="7">
        <f>0</f>
        <v>0</v>
      </c>
      <c r="AO80" s="7">
        <f>0</f>
        <v>0</v>
      </c>
      <c r="AP80" s="7">
        <f>0</f>
        <v>0</v>
      </c>
      <c r="AQ80" s="7">
        <f>0</f>
        <v>0</v>
      </c>
      <c r="AR80" s="44">
        <f>0</f>
        <v>0</v>
      </c>
      <c r="AS80" s="44"/>
      <c r="AT80" s="44"/>
      <c r="AU80" s="7">
        <f>0</f>
        <v>0</v>
      </c>
    </row>
    <row r="81" spans="1:47" s="1" customFormat="1" ht="13.5" customHeight="1" hidden="1">
      <c r="A81" s="40" t="s">
        <v>710</v>
      </c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41"/>
      <c r="M81" s="8"/>
      <c r="N81" s="41"/>
      <c r="O81" s="41"/>
      <c r="P81" s="9"/>
      <c r="Q81" s="9"/>
      <c r="R81" s="35"/>
      <c r="S81" s="35"/>
      <c r="T81" s="9"/>
      <c r="U81" s="35"/>
      <c r="V81" s="35"/>
      <c r="W81" s="9"/>
      <c r="X81" s="35"/>
      <c r="Y81" s="35"/>
      <c r="Z81" s="9"/>
      <c r="AA81" s="35"/>
      <c r="AB81" s="35"/>
      <c r="AC81" s="9"/>
      <c r="AD81" s="35"/>
      <c r="AE81" s="35"/>
      <c r="AF81" s="9"/>
      <c r="AG81" s="9"/>
      <c r="AH81" s="35"/>
      <c r="AI81" s="35"/>
      <c r="AJ81" s="9"/>
      <c r="AK81" s="9"/>
      <c r="AL81" s="9"/>
      <c r="AM81" s="9"/>
      <c r="AN81" s="9"/>
      <c r="AO81" s="9"/>
      <c r="AP81" s="9"/>
      <c r="AQ81" s="9"/>
      <c r="AR81" s="35"/>
      <c r="AS81" s="35"/>
      <c r="AT81" s="35"/>
      <c r="AU81" s="9"/>
    </row>
    <row r="82" spans="1:47" s="1" customFormat="1" ht="13.5" customHeight="1" hidden="1">
      <c r="A82" s="36" t="s">
        <v>711</v>
      </c>
      <c r="B82" s="36"/>
      <c r="C82" s="36"/>
      <c r="D82" s="36"/>
      <c r="E82" s="36"/>
      <c r="F82" s="36"/>
      <c r="G82" s="36"/>
      <c r="H82" s="36"/>
      <c r="I82" s="36"/>
      <c r="J82" s="36"/>
      <c r="K82" s="37" t="s">
        <v>712</v>
      </c>
      <c r="L82" s="37"/>
      <c r="M82" s="10" t="s">
        <v>709</v>
      </c>
      <c r="N82" s="37" t="s">
        <v>625</v>
      </c>
      <c r="O82" s="37"/>
      <c r="P82" s="11">
        <f>0</f>
        <v>0</v>
      </c>
      <c r="Q82" s="11">
        <f>0</f>
        <v>0</v>
      </c>
      <c r="R82" s="38">
        <f>0</f>
        <v>0</v>
      </c>
      <c r="S82" s="38"/>
      <c r="T82" s="11">
        <f>0</f>
        <v>0</v>
      </c>
      <c r="U82" s="38">
        <f>0</f>
        <v>0</v>
      </c>
      <c r="V82" s="38"/>
      <c r="W82" s="11">
        <f>0</f>
        <v>0</v>
      </c>
      <c r="X82" s="38">
        <f>0</f>
        <v>0</v>
      </c>
      <c r="Y82" s="38"/>
      <c r="Z82" s="11">
        <f>0</f>
        <v>0</v>
      </c>
      <c r="AA82" s="38">
        <f>0</f>
        <v>0</v>
      </c>
      <c r="AB82" s="38"/>
      <c r="AC82" s="11">
        <f>0</f>
        <v>0</v>
      </c>
      <c r="AD82" s="38">
        <f>0</f>
        <v>0</v>
      </c>
      <c r="AE82" s="38"/>
      <c r="AF82" s="11">
        <f>0</f>
        <v>0</v>
      </c>
      <c r="AG82" s="11">
        <f>0</f>
        <v>0</v>
      </c>
      <c r="AH82" s="38">
        <f>0</f>
        <v>0</v>
      </c>
      <c r="AI82" s="38"/>
      <c r="AJ82" s="11">
        <f>0</f>
        <v>0</v>
      </c>
      <c r="AK82" s="11">
        <f>0</f>
        <v>0</v>
      </c>
      <c r="AL82" s="11">
        <f>0</f>
        <v>0</v>
      </c>
      <c r="AM82" s="11">
        <f>0</f>
        <v>0</v>
      </c>
      <c r="AN82" s="11">
        <f>0</f>
        <v>0</v>
      </c>
      <c r="AO82" s="11">
        <f>0</f>
        <v>0</v>
      </c>
      <c r="AP82" s="11">
        <f>0</f>
        <v>0</v>
      </c>
      <c r="AQ82" s="11">
        <f>0</f>
        <v>0</v>
      </c>
      <c r="AR82" s="38">
        <f>0</f>
        <v>0</v>
      </c>
      <c r="AS82" s="38"/>
      <c r="AT82" s="38"/>
      <c r="AU82" s="11">
        <f>0</f>
        <v>0</v>
      </c>
    </row>
    <row r="83" spans="1:47" s="1" customFormat="1" ht="13.5" customHeight="1" hidden="1">
      <c r="A83" s="25" t="s">
        <v>700</v>
      </c>
      <c r="B83" s="25"/>
      <c r="C83" s="25"/>
      <c r="D83" s="25"/>
      <c r="E83" s="25"/>
      <c r="F83" s="25"/>
      <c r="G83" s="25"/>
      <c r="H83" s="25"/>
      <c r="I83" s="25"/>
      <c r="J83" s="25"/>
      <c r="K83" s="43" t="s">
        <v>713</v>
      </c>
      <c r="L83" s="43"/>
      <c r="M83" s="5" t="s">
        <v>709</v>
      </c>
      <c r="N83" s="43" t="s">
        <v>632</v>
      </c>
      <c r="O83" s="43"/>
      <c r="P83" s="7">
        <f>0</f>
        <v>0</v>
      </c>
      <c r="Q83" s="7">
        <f>0</f>
        <v>0</v>
      </c>
      <c r="R83" s="44">
        <f>0</f>
        <v>0</v>
      </c>
      <c r="S83" s="44"/>
      <c r="T83" s="7">
        <f>0</f>
        <v>0</v>
      </c>
      <c r="U83" s="44">
        <f>0</f>
        <v>0</v>
      </c>
      <c r="V83" s="44"/>
      <c r="W83" s="7">
        <f>0</f>
        <v>0</v>
      </c>
      <c r="X83" s="44">
        <f>0</f>
        <v>0</v>
      </c>
      <c r="Y83" s="44"/>
      <c r="Z83" s="7">
        <f>0</f>
        <v>0</v>
      </c>
      <c r="AA83" s="44">
        <f>0</f>
        <v>0</v>
      </c>
      <c r="AB83" s="44"/>
      <c r="AC83" s="7">
        <f>0</f>
        <v>0</v>
      </c>
      <c r="AD83" s="44">
        <f>0</f>
        <v>0</v>
      </c>
      <c r="AE83" s="44"/>
      <c r="AF83" s="7">
        <f>0</f>
        <v>0</v>
      </c>
      <c r="AG83" s="7">
        <f>0</f>
        <v>0</v>
      </c>
      <c r="AH83" s="44">
        <f>0</f>
        <v>0</v>
      </c>
      <c r="AI83" s="44"/>
      <c r="AJ83" s="7">
        <f>0</f>
        <v>0</v>
      </c>
      <c r="AK83" s="7">
        <f>0</f>
        <v>0</v>
      </c>
      <c r="AL83" s="7">
        <f>0</f>
        <v>0</v>
      </c>
      <c r="AM83" s="7">
        <f>0</f>
        <v>0</v>
      </c>
      <c r="AN83" s="7">
        <f>0</f>
        <v>0</v>
      </c>
      <c r="AO83" s="7">
        <f>0</f>
        <v>0</v>
      </c>
      <c r="AP83" s="7">
        <f>0</f>
        <v>0</v>
      </c>
      <c r="AQ83" s="7">
        <f>0</f>
        <v>0</v>
      </c>
      <c r="AR83" s="44">
        <f>0</f>
        <v>0</v>
      </c>
      <c r="AS83" s="44"/>
      <c r="AT83" s="44"/>
      <c r="AU83" s="7">
        <f>0</f>
        <v>0</v>
      </c>
    </row>
    <row r="84" spans="1:47" s="1" customFormat="1" ht="13.5" customHeight="1" hidden="1">
      <c r="A84" s="25" t="s">
        <v>702</v>
      </c>
      <c r="B84" s="25"/>
      <c r="C84" s="25"/>
      <c r="D84" s="25"/>
      <c r="E84" s="25"/>
      <c r="F84" s="25"/>
      <c r="G84" s="25"/>
      <c r="H84" s="25"/>
      <c r="I84" s="25"/>
      <c r="J84" s="25"/>
      <c r="K84" s="43" t="s">
        <v>714</v>
      </c>
      <c r="L84" s="43"/>
      <c r="M84" s="5" t="s">
        <v>709</v>
      </c>
      <c r="N84" s="43" t="s">
        <v>637</v>
      </c>
      <c r="O84" s="43"/>
      <c r="P84" s="7">
        <f>0</f>
        <v>0</v>
      </c>
      <c r="Q84" s="7">
        <f>0</f>
        <v>0</v>
      </c>
      <c r="R84" s="44">
        <f>0</f>
        <v>0</v>
      </c>
      <c r="S84" s="44"/>
      <c r="T84" s="7">
        <f>0</f>
        <v>0</v>
      </c>
      <c r="U84" s="44">
        <f>0</f>
        <v>0</v>
      </c>
      <c r="V84" s="44"/>
      <c r="W84" s="7">
        <f>0</f>
        <v>0</v>
      </c>
      <c r="X84" s="44">
        <f>0</f>
        <v>0</v>
      </c>
      <c r="Y84" s="44"/>
      <c r="Z84" s="7">
        <f>0</f>
        <v>0</v>
      </c>
      <c r="AA84" s="44">
        <f>0</f>
        <v>0</v>
      </c>
      <c r="AB84" s="44"/>
      <c r="AC84" s="7">
        <f>0</f>
        <v>0</v>
      </c>
      <c r="AD84" s="44">
        <f>0</f>
        <v>0</v>
      </c>
      <c r="AE84" s="44"/>
      <c r="AF84" s="7">
        <f>0</f>
        <v>0</v>
      </c>
      <c r="AG84" s="7">
        <f>0</f>
        <v>0</v>
      </c>
      <c r="AH84" s="44">
        <f>0</f>
        <v>0</v>
      </c>
      <c r="AI84" s="44"/>
      <c r="AJ84" s="7">
        <f>0</f>
        <v>0</v>
      </c>
      <c r="AK84" s="7">
        <f>0</f>
        <v>0</v>
      </c>
      <c r="AL84" s="7">
        <f>0</f>
        <v>0</v>
      </c>
      <c r="AM84" s="7">
        <f>0</f>
        <v>0</v>
      </c>
      <c r="AN84" s="7">
        <f>0</f>
        <v>0</v>
      </c>
      <c r="AO84" s="7">
        <f>0</f>
        <v>0</v>
      </c>
      <c r="AP84" s="7">
        <f>0</f>
        <v>0</v>
      </c>
      <c r="AQ84" s="7">
        <f>0</f>
        <v>0</v>
      </c>
      <c r="AR84" s="44">
        <f>0</f>
        <v>0</v>
      </c>
      <c r="AS84" s="44"/>
      <c r="AT84" s="44"/>
      <c r="AU84" s="7">
        <f>0</f>
        <v>0</v>
      </c>
    </row>
    <row r="85" spans="1:47" s="1" customFormat="1" ht="13.5" customHeight="1" hidden="1">
      <c r="A85" s="24" t="s">
        <v>715</v>
      </c>
      <c r="B85" s="24"/>
      <c r="C85" s="24"/>
      <c r="D85" s="24"/>
      <c r="E85" s="24"/>
      <c r="F85" s="24"/>
      <c r="G85" s="24"/>
      <c r="H85" s="24"/>
      <c r="I85" s="24"/>
      <c r="J85" s="24"/>
      <c r="K85" s="27" t="s">
        <v>716</v>
      </c>
      <c r="L85" s="27"/>
      <c r="M85" s="6" t="s">
        <v>709</v>
      </c>
      <c r="N85" s="27" t="s">
        <v>621</v>
      </c>
      <c r="O85" s="27"/>
      <c r="P85" s="7">
        <f>0</f>
        <v>0</v>
      </c>
      <c r="Q85" s="7">
        <f>0</f>
        <v>0</v>
      </c>
      <c r="R85" s="44">
        <f>0</f>
        <v>0</v>
      </c>
      <c r="S85" s="44"/>
      <c r="T85" s="7">
        <f>0</f>
        <v>0</v>
      </c>
      <c r="U85" s="44">
        <f>0</f>
        <v>0</v>
      </c>
      <c r="V85" s="44"/>
      <c r="W85" s="7">
        <f>0</f>
        <v>0</v>
      </c>
      <c r="X85" s="44">
        <f>0</f>
        <v>0</v>
      </c>
      <c r="Y85" s="44"/>
      <c r="Z85" s="7">
        <f>0</f>
        <v>0</v>
      </c>
      <c r="AA85" s="44">
        <f>0</f>
        <v>0</v>
      </c>
      <c r="AB85" s="44"/>
      <c r="AC85" s="7">
        <f>0</f>
        <v>0</v>
      </c>
      <c r="AD85" s="44">
        <f>0</f>
        <v>0</v>
      </c>
      <c r="AE85" s="44"/>
      <c r="AF85" s="7">
        <f>0</f>
        <v>0</v>
      </c>
      <c r="AG85" s="7">
        <f>0</f>
        <v>0</v>
      </c>
      <c r="AH85" s="44">
        <f>0</f>
        <v>0</v>
      </c>
      <c r="AI85" s="44"/>
      <c r="AJ85" s="7">
        <f>0</f>
        <v>0</v>
      </c>
      <c r="AK85" s="7">
        <f>0</f>
        <v>0</v>
      </c>
      <c r="AL85" s="7">
        <f>0</f>
        <v>0</v>
      </c>
      <c r="AM85" s="7">
        <f>0</f>
        <v>0</v>
      </c>
      <c r="AN85" s="7">
        <f>0</f>
        <v>0</v>
      </c>
      <c r="AO85" s="7">
        <f>0</f>
        <v>0</v>
      </c>
      <c r="AP85" s="7">
        <f>0</f>
        <v>0</v>
      </c>
      <c r="AQ85" s="7">
        <f>0</f>
        <v>0</v>
      </c>
      <c r="AR85" s="44">
        <f>0</f>
        <v>0</v>
      </c>
      <c r="AS85" s="44"/>
      <c r="AT85" s="44"/>
      <c r="AU85" s="7">
        <f>0</f>
        <v>0</v>
      </c>
    </row>
    <row r="86" spans="1:47" s="1" customFormat="1" ht="13.5" customHeight="1" hidden="1">
      <c r="A86" s="40" t="s">
        <v>710</v>
      </c>
      <c r="B86" s="40"/>
      <c r="C86" s="40"/>
      <c r="D86" s="40"/>
      <c r="E86" s="40"/>
      <c r="F86" s="40"/>
      <c r="G86" s="40"/>
      <c r="H86" s="40"/>
      <c r="I86" s="40"/>
      <c r="J86" s="40"/>
      <c r="K86" s="41"/>
      <c r="L86" s="41"/>
      <c r="M86" s="8"/>
      <c r="N86" s="41"/>
      <c r="O86" s="41"/>
      <c r="P86" s="9"/>
      <c r="Q86" s="9"/>
      <c r="R86" s="35"/>
      <c r="S86" s="35"/>
      <c r="T86" s="9"/>
      <c r="U86" s="35"/>
      <c r="V86" s="35"/>
      <c r="W86" s="9"/>
      <c r="X86" s="35"/>
      <c r="Y86" s="35"/>
      <c r="Z86" s="9"/>
      <c r="AA86" s="35"/>
      <c r="AB86" s="35"/>
      <c r="AC86" s="9"/>
      <c r="AD86" s="35"/>
      <c r="AE86" s="35"/>
      <c r="AF86" s="9"/>
      <c r="AG86" s="9"/>
      <c r="AH86" s="35"/>
      <c r="AI86" s="35"/>
      <c r="AJ86" s="9"/>
      <c r="AK86" s="9"/>
      <c r="AL86" s="9"/>
      <c r="AM86" s="9"/>
      <c r="AN86" s="9"/>
      <c r="AO86" s="9"/>
      <c r="AP86" s="9"/>
      <c r="AQ86" s="9"/>
      <c r="AR86" s="35"/>
      <c r="AS86" s="35"/>
      <c r="AT86" s="35"/>
      <c r="AU86" s="9"/>
    </row>
    <row r="87" spans="1:47" s="1" customFormat="1" ht="13.5" customHeight="1" hidden="1">
      <c r="A87" s="36" t="s">
        <v>711</v>
      </c>
      <c r="B87" s="36"/>
      <c r="C87" s="36"/>
      <c r="D87" s="36"/>
      <c r="E87" s="36"/>
      <c r="F87" s="36"/>
      <c r="G87" s="36"/>
      <c r="H87" s="36"/>
      <c r="I87" s="36"/>
      <c r="J87" s="36"/>
      <c r="K87" s="37" t="s">
        <v>717</v>
      </c>
      <c r="L87" s="37"/>
      <c r="M87" s="10" t="s">
        <v>709</v>
      </c>
      <c r="N87" s="37" t="s">
        <v>625</v>
      </c>
      <c r="O87" s="37"/>
      <c r="P87" s="11">
        <f>0</f>
        <v>0</v>
      </c>
      <c r="Q87" s="11">
        <f>0</f>
        <v>0</v>
      </c>
      <c r="R87" s="38">
        <f>0</f>
        <v>0</v>
      </c>
      <c r="S87" s="38"/>
      <c r="T87" s="11">
        <f>0</f>
        <v>0</v>
      </c>
      <c r="U87" s="38">
        <f>0</f>
        <v>0</v>
      </c>
      <c r="V87" s="38"/>
      <c r="W87" s="11">
        <f>0</f>
        <v>0</v>
      </c>
      <c r="X87" s="38">
        <f>0</f>
        <v>0</v>
      </c>
      <c r="Y87" s="38"/>
      <c r="Z87" s="11">
        <f>0</f>
        <v>0</v>
      </c>
      <c r="AA87" s="38">
        <f>0</f>
        <v>0</v>
      </c>
      <c r="AB87" s="38"/>
      <c r="AC87" s="11">
        <f>0</f>
        <v>0</v>
      </c>
      <c r="AD87" s="38">
        <f>0</f>
        <v>0</v>
      </c>
      <c r="AE87" s="38"/>
      <c r="AF87" s="11">
        <f>0</f>
        <v>0</v>
      </c>
      <c r="AG87" s="11">
        <f>0</f>
        <v>0</v>
      </c>
      <c r="AH87" s="38">
        <f>0</f>
        <v>0</v>
      </c>
      <c r="AI87" s="38"/>
      <c r="AJ87" s="11">
        <f>0</f>
        <v>0</v>
      </c>
      <c r="AK87" s="11">
        <f>0</f>
        <v>0</v>
      </c>
      <c r="AL87" s="11">
        <f>0</f>
        <v>0</v>
      </c>
      <c r="AM87" s="11">
        <f>0</f>
        <v>0</v>
      </c>
      <c r="AN87" s="11">
        <f>0</f>
        <v>0</v>
      </c>
      <c r="AO87" s="11">
        <f>0</f>
        <v>0</v>
      </c>
      <c r="AP87" s="11">
        <f>0</f>
        <v>0</v>
      </c>
      <c r="AQ87" s="11">
        <f>0</f>
        <v>0</v>
      </c>
      <c r="AR87" s="38">
        <f>0</f>
        <v>0</v>
      </c>
      <c r="AS87" s="38"/>
      <c r="AT87" s="38"/>
      <c r="AU87" s="11">
        <f>0</f>
        <v>0</v>
      </c>
    </row>
    <row r="88" spans="1:47" s="1" customFormat="1" ht="13.5" customHeight="1" hidden="1">
      <c r="A88" s="25" t="s">
        <v>700</v>
      </c>
      <c r="B88" s="25"/>
      <c r="C88" s="25"/>
      <c r="D88" s="25"/>
      <c r="E88" s="25"/>
      <c r="F88" s="25"/>
      <c r="G88" s="25"/>
      <c r="H88" s="25"/>
      <c r="I88" s="25"/>
      <c r="J88" s="25"/>
      <c r="K88" s="43" t="s">
        <v>718</v>
      </c>
      <c r="L88" s="43"/>
      <c r="M88" s="5" t="s">
        <v>709</v>
      </c>
      <c r="N88" s="43" t="s">
        <v>632</v>
      </c>
      <c r="O88" s="43"/>
      <c r="P88" s="7">
        <f>0</f>
        <v>0</v>
      </c>
      <c r="Q88" s="7">
        <f>0</f>
        <v>0</v>
      </c>
      <c r="R88" s="44">
        <f>0</f>
        <v>0</v>
      </c>
      <c r="S88" s="44"/>
      <c r="T88" s="7">
        <f>0</f>
        <v>0</v>
      </c>
      <c r="U88" s="44">
        <f>0</f>
        <v>0</v>
      </c>
      <c r="V88" s="44"/>
      <c r="W88" s="7">
        <f>0</f>
        <v>0</v>
      </c>
      <c r="X88" s="44">
        <f>0</f>
        <v>0</v>
      </c>
      <c r="Y88" s="44"/>
      <c r="Z88" s="7">
        <f>0</f>
        <v>0</v>
      </c>
      <c r="AA88" s="44">
        <f>0</f>
        <v>0</v>
      </c>
      <c r="AB88" s="44"/>
      <c r="AC88" s="7">
        <f>0</f>
        <v>0</v>
      </c>
      <c r="AD88" s="44">
        <f>0</f>
        <v>0</v>
      </c>
      <c r="AE88" s="44"/>
      <c r="AF88" s="7">
        <f>0</f>
        <v>0</v>
      </c>
      <c r="AG88" s="7">
        <f>0</f>
        <v>0</v>
      </c>
      <c r="AH88" s="44">
        <f>0</f>
        <v>0</v>
      </c>
      <c r="AI88" s="44"/>
      <c r="AJ88" s="7">
        <f>0</f>
        <v>0</v>
      </c>
      <c r="AK88" s="7">
        <f>0</f>
        <v>0</v>
      </c>
      <c r="AL88" s="7">
        <f>0</f>
        <v>0</v>
      </c>
      <c r="AM88" s="7">
        <f>0</f>
        <v>0</v>
      </c>
      <c r="AN88" s="7">
        <f>0</f>
        <v>0</v>
      </c>
      <c r="AO88" s="7">
        <f>0</f>
        <v>0</v>
      </c>
      <c r="AP88" s="7">
        <f>0</f>
        <v>0</v>
      </c>
      <c r="AQ88" s="7">
        <f>0</f>
        <v>0</v>
      </c>
      <c r="AR88" s="44">
        <f>0</f>
        <v>0</v>
      </c>
      <c r="AS88" s="44"/>
      <c r="AT88" s="44"/>
      <c r="AU88" s="7">
        <f>0</f>
        <v>0</v>
      </c>
    </row>
    <row r="89" spans="1:47" s="1" customFormat="1" ht="13.5" customHeight="1" hidden="1">
      <c r="A89" s="25" t="s">
        <v>702</v>
      </c>
      <c r="B89" s="25"/>
      <c r="C89" s="25"/>
      <c r="D89" s="25"/>
      <c r="E89" s="25"/>
      <c r="F89" s="25"/>
      <c r="G89" s="25"/>
      <c r="H89" s="25"/>
      <c r="I89" s="25"/>
      <c r="J89" s="25"/>
      <c r="K89" s="43" t="s">
        <v>719</v>
      </c>
      <c r="L89" s="43"/>
      <c r="M89" s="5" t="s">
        <v>709</v>
      </c>
      <c r="N89" s="43" t="s">
        <v>637</v>
      </c>
      <c r="O89" s="43"/>
      <c r="P89" s="7">
        <f>0</f>
        <v>0</v>
      </c>
      <c r="Q89" s="7">
        <f>0</f>
        <v>0</v>
      </c>
      <c r="R89" s="44">
        <f>0</f>
        <v>0</v>
      </c>
      <c r="S89" s="44"/>
      <c r="T89" s="7">
        <f>0</f>
        <v>0</v>
      </c>
      <c r="U89" s="44">
        <f>0</f>
        <v>0</v>
      </c>
      <c r="V89" s="44"/>
      <c r="W89" s="7">
        <f>0</f>
        <v>0</v>
      </c>
      <c r="X89" s="44">
        <f>0</f>
        <v>0</v>
      </c>
      <c r="Y89" s="44"/>
      <c r="Z89" s="7">
        <f>0</f>
        <v>0</v>
      </c>
      <c r="AA89" s="44">
        <f>0</f>
        <v>0</v>
      </c>
      <c r="AB89" s="44"/>
      <c r="AC89" s="7">
        <f>0</f>
        <v>0</v>
      </c>
      <c r="AD89" s="44">
        <f>0</f>
        <v>0</v>
      </c>
      <c r="AE89" s="44"/>
      <c r="AF89" s="7">
        <f>0</f>
        <v>0</v>
      </c>
      <c r="AG89" s="7">
        <f>0</f>
        <v>0</v>
      </c>
      <c r="AH89" s="44">
        <f>0</f>
        <v>0</v>
      </c>
      <c r="AI89" s="44"/>
      <c r="AJ89" s="7">
        <f>0</f>
        <v>0</v>
      </c>
      <c r="AK89" s="7">
        <f>0</f>
        <v>0</v>
      </c>
      <c r="AL89" s="7">
        <f>0</f>
        <v>0</v>
      </c>
      <c r="AM89" s="7">
        <f>0</f>
        <v>0</v>
      </c>
      <c r="AN89" s="7">
        <f>0</f>
        <v>0</v>
      </c>
      <c r="AO89" s="7">
        <f>0</f>
        <v>0</v>
      </c>
      <c r="AP89" s="7">
        <f>0</f>
        <v>0</v>
      </c>
      <c r="AQ89" s="7">
        <f>0</f>
        <v>0</v>
      </c>
      <c r="AR89" s="44">
        <f>0</f>
        <v>0</v>
      </c>
      <c r="AS89" s="44"/>
      <c r="AT89" s="44"/>
      <c r="AU89" s="7">
        <f>0</f>
        <v>0</v>
      </c>
    </row>
    <row r="90" spans="1:47" s="1" customFormat="1" ht="24" customHeight="1">
      <c r="A90" s="24" t="s">
        <v>720</v>
      </c>
      <c r="B90" s="24"/>
      <c r="C90" s="24"/>
      <c r="D90" s="24"/>
      <c r="E90" s="24"/>
      <c r="F90" s="24"/>
      <c r="G90" s="24"/>
      <c r="H90" s="24"/>
      <c r="I90" s="24"/>
      <c r="J90" s="24"/>
      <c r="K90" s="27" t="s">
        <v>721</v>
      </c>
      <c r="L90" s="27"/>
      <c r="M90" s="6" t="s">
        <v>722</v>
      </c>
      <c r="N90" s="27" t="s">
        <v>621</v>
      </c>
      <c r="O90" s="27"/>
      <c r="P90" s="7">
        <f>135000</f>
        <v>135000</v>
      </c>
      <c r="Q90" s="7">
        <f>95000</f>
        <v>95000</v>
      </c>
      <c r="R90" s="44">
        <f>0</f>
        <v>0</v>
      </c>
      <c r="S90" s="44"/>
      <c r="T90" s="7">
        <f>0</f>
        <v>0</v>
      </c>
      <c r="U90" s="44">
        <f>0</f>
        <v>0</v>
      </c>
      <c r="V90" s="44"/>
      <c r="W90" s="7">
        <f>0</f>
        <v>0</v>
      </c>
      <c r="X90" s="44">
        <f>0</f>
        <v>0</v>
      </c>
      <c r="Y90" s="44"/>
      <c r="Z90" s="7">
        <f>0</f>
        <v>0</v>
      </c>
      <c r="AA90" s="44">
        <f>0</f>
        <v>0</v>
      </c>
      <c r="AB90" s="44"/>
      <c r="AC90" s="7">
        <f>0</f>
        <v>0</v>
      </c>
      <c r="AD90" s="44">
        <f>135000</f>
        <v>135000</v>
      </c>
      <c r="AE90" s="44"/>
      <c r="AF90" s="7">
        <f>95000</f>
        <v>95000</v>
      </c>
      <c r="AG90" s="7">
        <f>0</f>
        <v>0</v>
      </c>
      <c r="AH90" s="44">
        <f>0</f>
        <v>0</v>
      </c>
      <c r="AI90" s="44"/>
      <c r="AJ90" s="7">
        <f>0</f>
        <v>0</v>
      </c>
      <c r="AK90" s="7">
        <f>0</f>
        <v>0</v>
      </c>
      <c r="AL90" s="7">
        <f>0</f>
        <v>0</v>
      </c>
      <c r="AM90" s="7">
        <f>0</f>
        <v>0</v>
      </c>
      <c r="AN90" s="7">
        <f>0</f>
        <v>0</v>
      </c>
      <c r="AO90" s="7">
        <f>0</f>
        <v>0</v>
      </c>
      <c r="AP90" s="7">
        <f>0</f>
        <v>0</v>
      </c>
      <c r="AQ90" s="7">
        <f>0</f>
        <v>0</v>
      </c>
      <c r="AR90" s="44">
        <f>0</f>
        <v>0</v>
      </c>
      <c r="AS90" s="44"/>
      <c r="AT90" s="44"/>
      <c r="AU90" s="7">
        <f>0</f>
        <v>0</v>
      </c>
    </row>
    <row r="91" spans="1:47" s="1" customFormat="1" ht="13.5" customHeight="1">
      <c r="A91" s="24" t="s">
        <v>723</v>
      </c>
      <c r="B91" s="24"/>
      <c r="C91" s="24"/>
      <c r="D91" s="24"/>
      <c r="E91" s="24"/>
      <c r="F91" s="24"/>
      <c r="G91" s="24"/>
      <c r="H91" s="24"/>
      <c r="I91" s="24"/>
      <c r="J91" s="24"/>
      <c r="K91" s="27" t="s">
        <v>724</v>
      </c>
      <c r="L91" s="27"/>
      <c r="M91" s="6" t="s">
        <v>725</v>
      </c>
      <c r="N91" s="27" t="s">
        <v>621</v>
      </c>
      <c r="O91" s="27"/>
      <c r="P91" s="7">
        <f>0</f>
        <v>0</v>
      </c>
      <c r="Q91" s="7">
        <f>0</f>
        <v>0</v>
      </c>
      <c r="R91" s="44">
        <f>0</f>
        <v>0</v>
      </c>
      <c r="S91" s="44"/>
      <c r="T91" s="7">
        <f>0</f>
        <v>0</v>
      </c>
      <c r="U91" s="44">
        <f>0</f>
        <v>0</v>
      </c>
      <c r="V91" s="44"/>
      <c r="W91" s="7">
        <f>0</f>
        <v>0</v>
      </c>
      <c r="X91" s="44">
        <f>0</f>
        <v>0</v>
      </c>
      <c r="Y91" s="44"/>
      <c r="Z91" s="7">
        <f>0</f>
        <v>0</v>
      </c>
      <c r="AA91" s="44">
        <f>0</f>
        <v>0</v>
      </c>
      <c r="AB91" s="44"/>
      <c r="AC91" s="7">
        <f>0</f>
        <v>0</v>
      </c>
      <c r="AD91" s="44">
        <f>0</f>
        <v>0</v>
      </c>
      <c r="AE91" s="44"/>
      <c r="AF91" s="7">
        <f>0</f>
        <v>0</v>
      </c>
      <c r="AG91" s="7">
        <f>0</f>
        <v>0</v>
      </c>
      <c r="AH91" s="44">
        <f>0</f>
        <v>0</v>
      </c>
      <c r="AI91" s="44"/>
      <c r="AJ91" s="7">
        <f>0</f>
        <v>0</v>
      </c>
      <c r="AK91" s="7">
        <f>0</f>
        <v>0</v>
      </c>
      <c r="AL91" s="7">
        <f>0</f>
        <v>0</v>
      </c>
      <c r="AM91" s="7">
        <f>0</f>
        <v>0</v>
      </c>
      <c r="AN91" s="7">
        <f>0</f>
        <v>0</v>
      </c>
      <c r="AO91" s="7">
        <f>0</f>
        <v>0</v>
      </c>
      <c r="AP91" s="7">
        <f>0</f>
        <v>0</v>
      </c>
      <c r="AQ91" s="7">
        <f>0</f>
        <v>0</v>
      </c>
      <c r="AR91" s="44">
        <f>0</f>
        <v>0</v>
      </c>
      <c r="AS91" s="44"/>
      <c r="AT91" s="44"/>
      <c r="AU91" s="7">
        <f>0</f>
        <v>0</v>
      </c>
    </row>
    <row r="92" spans="1:47" s="1" customFormat="1" ht="24" customHeight="1">
      <c r="A92" s="24" t="s">
        <v>726</v>
      </c>
      <c r="B92" s="24"/>
      <c r="C92" s="24"/>
      <c r="D92" s="24"/>
      <c r="E92" s="24"/>
      <c r="F92" s="24"/>
      <c r="G92" s="24"/>
      <c r="H92" s="24"/>
      <c r="I92" s="24"/>
      <c r="J92" s="24"/>
      <c r="K92" s="27" t="s">
        <v>727</v>
      </c>
      <c r="L92" s="27"/>
      <c r="M92" s="6" t="s">
        <v>728</v>
      </c>
      <c r="N92" s="27" t="s">
        <v>621</v>
      </c>
      <c r="O92" s="27"/>
      <c r="P92" s="7">
        <f>788000</f>
        <v>788000</v>
      </c>
      <c r="Q92" s="7">
        <f>788000</f>
        <v>788000</v>
      </c>
      <c r="R92" s="44">
        <f>0</f>
        <v>0</v>
      </c>
      <c r="S92" s="44"/>
      <c r="T92" s="7">
        <f>0</f>
        <v>0</v>
      </c>
      <c r="U92" s="44">
        <f>0</f>
        <v>0</v>
      </c>
      <c r="V92" s="44"/>
      <c r="W92" s="7">
        <f>0</f>
        <v>0</v>
      </c>
      <c r="X92" s="44">
        <f>0</f>
        <v>0</v>
      </c>
      <c r="Y92" s="44"/>
      <c r="Z92" s="7">
        <f>0</f>
        <v>0</v>
      </c>
      <c r="AA92" s="44">
        <f>0</f>
        <v>0</v>
      </c>
      <c r="AB92" s="44"/>
      <c r="AC92" s="7">
        <f>0</f>
        <v>0</v>
      </c>
      <c r="AD92" s="44">
        <f>788000</f>
        <v>788000</v>
      </c>
      <c r="AE92" s="44"/>
      <c r="AF92" s="7">
        <f>788000</f>
        <v>788000</v>
      </c>
      <c r="AG92" s="7">
        <f>0</f>
        <v>0</v>
      </c>
      <c r="AH92" s="44">
        <f>0</f>
        <v>0</v>
      </c>
      <c r="AI92" s="44"/>
      <c r="AJ92" s="7">
        <f>0</f>
        <v>0</v>
      </c>
      <c r="AK92" s="7">
        <f>0</f>
        <v>0</v>
      </c>
      <c r="AL92" s="7">
        <f>0</f>
        <v>0</v>
      </c>
      <c r="AM92" s="7">
        <f>0</f>
        <v>0</v>
      </c>
      <c r="AN92" s="7">
        <f>0</f>
        <v>0</v>
      </c>
      <c r="AO92" s="7">
        <f>0</f>
        <v>0</v>
      </c>
      <c r="AP92" s="7">
        <f>0</f>
        <v>0</v>
      </c>
      <c r="AQ92" s="7">
        <f>0</f>
        <v>0</v>
      </c>
      <c r="AR92" s="44">
        <f>0</f>
        <v>0</v>
      </c>
      <c r="AS92" s="44"/>
      <c r="AT92" s="44"/>
      <c r="AU92" s="7">
        <f>0</f>
        <v>0</v>
      </c>
    </row>
    <row r="93" spans="1:47" s="1" customFormat="1" ht="24" customHeight="1">
      <c r="A93" s="24" t="s">
        <v>729</v>
      </c>
      <c r="B93" s="24"/>
      <c r="C93" s="24"/>
      <c r="D93" s="24"/>
      <c r="E93" s="24"/>
      <c r="F93" s="24"/>
      <c r="G93" s="24"/>
      <c r="H93" s="24"/>
      <c r="I93" s="24"/>
      <c r="J93" s="24"/>
      <c r="K93" s="27" t="s">
        <v>730</v>
      </c>
      <c r="L93" s="27"/>
      <c r="M93" s="6" t="s">
        <v>620</v>
      </c>
      <c r="N93" s="27" t="s">
        <v>621</v>
      </c>
      <c r="O93" s="27"/>
      <c r="P93" s="7">
        <f>0</f>
        <v>0</v>
      </c>
      <c r="Q93" s="7">
        <f>0</f>
        <v>0</v>
      </c>
      <c r="R93" s="44">
        <f>0</f>
        <v>0</v>
      </c>
      <c r="S93" s="44"/>
      <c r="T93" s="7">
        <f>0</f>
        <v>0</v>
      </c>
      <c r="U93" s="44">
        <f>0</f>
        <v>0</v>
      </c>
      <c r="V93" s="44"/>
      <c r="W93" s="7">
        <f>0</f>
        <v>0</v>
      </c>
      <c r="X93" s="44">
        <f>0</f>
        <v>0</v>
      </c>
      <c r="Y93" s="44"/>
      <c r="Z93" s="7">
        <f>0</f>
        <v>0</v>
      </c>
      <c r="AA93" s="44">
        <f>0</f>
        <v>0</v>
      </c>
      <c r="AB93" s="44"/>
      <c r="AC93" s="7">
        <f>0</f>
        <v>0</v>
      </c>
      <c r="AD93" s="44">
        <f>0</f>
        <v>0</v>
      </c>
      <c r="AE93" s="44"/>
      <c r="AF93" s="7">
        <f>0</f>
        <v>0</v>
      </c>
      <c r="AG93" s="7">
        <f>0</f>
        <v>0</v>
      </c>
      <c r="AH93" s="44">
        <f>0</f>
        <v>0</v>
      </c>
      <c r="AI93" s="44"/>
      <c r="AJ93" s="7">
        <f>0</f>
        <v>0</v>
      </c>
      <c r="AK93" s="7">
        <f>0</f>
        <v>0</v>
      </c>
      <c r="AL93" s="7">
        <f>0</f>
        <v>0</v>
      </c>
      <c r="AM93" s="7">
        <f>0</f>
        <v>0</v>
      </c>
      <c r="AN93" s="7">
        <f>0</f>
        <v>0</v>
      </c>
      <c r="AO93" s="7">
        <f>0</f>
        <v>0</v>
      </c>
      <c r="AP93" s="7">
        <f>0</f>
        <v>0</v>
      </c>
      <c r="AQ93" s="7">
        <f>0</f>
        <v>0</v>
      </c>
      <c r="AR93" s="44">
        <f>0</f>
        <v>0</v>
      </c>
      <c r="AS93" s="44"/>
      <c r="AT93" s="44"/>
      <c r="AU93" s="7">
        <f>0</f>
        <v>0</v>
      </c>
    </row>
    <row r="94" spans="1:47" s="1" customFormat="1" ht="24" customHeight="1">
      <c r="A94" s="24" t="s">
        <v>731</v>
      </c>
      <c r="B94" s="24"/>
      <c r="C94" s="24"/>
      <c r="D94" s="24"/>
      <c r="E94" s="24"/>
      <c r="F94" s="24"/>
      <c r="G94" s="24"/>
      <c r="H94" s="24"/>
      <c r="I94" s="24"/>
      <c r="J94" s="24"/>
      <c r="K94" s="27" t="s">
        <v>732</v>
      </c>
      <c r="L94" s="27"/>
      <c r="M94" s="6" t="s">
        <v>620</v>
      </c>
      <c r="N94" s="27" t="s">
        <v>621</v>
      </c>
      <c r="O94" s="27"/>
      <c r="P94" s="7">
        <f>923000</f>
        <v>923000</v>
      </c>
      <c r="Q94" s="7">
        <f>883000</f>
        <v>883000</v>
      </c>
      <c r="R94" s="44">
        <f>0</f>
        <v>0</v>
      </c>
      <c r="S94" s="44"/>
      <c r="T94" s="7">
        <f>0</f>
        <v>0</v>
      </c>
      <c r="U94" s="44">
        <f>0</f>
        <v>0</v>
      </c>
      <c r="V94" s="44"/>
      <c r="W94" s="7">
        <f>0</f>
        <v>0</v>
      </c>
      <c r="X94" s="44">
        <f>0</f>
        <v>0</v>
      </c>
      <c r="Y94" s="44"/>
      <c r="Z94" s="7">
        <f>0</f>
        <v>0</v>
      </c>
      <c r="AA94" s="44">
        <f>0</f>
        <v>0</v>
      </c>
      <c r="AB94" s="44"/>
      <c r="AC94" s="7">
        <f>0</f>
        <v>0</v>
      </c>
      <c r="AD94" s="44">
        <f>923000</f>
        <v>923000</v>
      </c>
      <c r="AE94" s="44"/>
      <c r="AF94" s="7">
        <f>883000</f>
        <v>883000</v>
      </c>
      <c r="AG94" s="7">
        <f>0</f>
        <v>0</v>
      </c>
      <c r="AH94" s="44">
        <f>0</f>
        <v>0</v>
      </c>
      <c r="AI94" s="44"/>
      <c r="AJ94" s="7">
        <f>0</f>
        <v>0</v>
      </c>
      <c r="AK94" s="7">
        <f>0</f>
        <v>0</v>
      </c>
      <c r="AL94" s="7">
        <f>0</f>
        <v>0</v>
      </c>
      <c r="AM94" s="7">
        <f>0</f>
        <v>0</v>
      </c>
      <c r="AN94" s="7">
        <f>0</f>
        <v>0</v>
      </c>
      <c r="AO94" s="7">
        <f>0</f>
        <v>0</v>
      </c>
      <c r="AP94" s="7">
        <f>0</f>
        <v>0</v>
      </c>
      <c r="AQ94" s="7">
        <f>0</f>
        <v>0</v>
      </c>
      <c r="AR94" s="44">
        <f>0</f>
        <v>0</v>
      </c>
      <c r="AS94" s="44"/>
      <c r="AT94" s="44"/>
      <c r="AU94" s="7">
        <f>0</f>
        <v>0</v>
      </c>
    </row>
    <row r="95" spans="1:47" s="1" customFormat="1" ht="24" customHeight="1">
      <c r="A95" s="24" t="s">
        <v>733</v>
      </c>
      <c r="B95" s="24"/>
      <c r="C95" s="24"/>
      <c r="D95" s="24"/>
      <c r="E95" s="24"/>
      <c r="F95" s="24"/>
      <c r="G95" s="24"/>
      <c r="H95" s="24"/>
      <c r="I95" s="24"/>
      <c r="J95" s="24"/>
      <c r="K95" s="27" t="s">
        <v>734</v>
      </c>
      <c r="L95" s="27"/>
      <c r="M95" s="6" t="s">
        <v>620</v>
      </c>
      <c r="N95" s="27" t="s">
        <v>621</v>
      </c>
      <c r="O95" s="27"/>
      <c r="P95" s="7">
        <f>1714700</f>
        <v>1714700</v>
      </c>
      <c r="Q95" s="7">
        <f>0</f>
        <v>0</v>
      </c>
      <c r="R95" s="44">
        <f>0</f>
        <v>0</v>
      </c>
      <c r="S95" s="44"/>
      <c r="T95" s="7">
        <f>0</f>
        <v>0</v>
      </c>
      <c r="U95" s="44">
        <f>0</f>
        <v>0</v>
      </c>
      <c r="V95" s="44"/>
      <c r="W95" s="7">
        <f>0</f>
        <v>0</v>
      </c>
      <c r="X95" s="44">
        <f>0</f>
        <v>0</v>
      </c>
      <c r="Y95" s="44"/>
      <c r="Z95" s="7">
        <f>0</f>
        <v>0</v>
      </c>
      <c r="AA95" s="44">
        <f>0</f>
        <v>0</v>
      </c>
      <c r="AB95" s="44"/>
      <c r="AC95" s="7">
        <f>0</f>
        <v>0</v>
      </c>
      <c r="AD95" s="44">
        <f>1714700</f>
        <v>1714700</v>
      </c>
      <c r="AE95" s="44"/>
      <c r="AF95" s="7">
        <f>0</f>
        <v>0</v>
      </c>
      <c r="AG95" s="7">
        <f>0</f>
        <v>0</v>
      </c>
      <c r="AH95" s="44">
        <f>0</f>
        <v>0</v>
      </c>
      <c r="AI95" s="44"/>
      <c r="AJ95" s="7">
        <f>0</f>
        <v>0</v>
      </c>
      <c r="AK95" s="7">
        <f>0</f>
        <v>0</v>
      </c>
      <c r="AL95" s="7">
        <f>0</f>
        <v>0</v>
      </c>
      <c r="AM95" s="7">
        <f>0</f>
        <v>0</v>
      </c>
      <c r="AN95" s="7">
        <f>0</f>
        <v>0</v>
      </c>
      <c r="AO95" s="7">
        <f>0</f>
        <v>0</v>
      </c>
      <c r="AP95" s="7">
        <f>0</f>
        <v>0</v>
      </c>
      <c r="AQ95" s="7">
        <f>0</f>
        <v>0</v>
      </c>
      <c r="AR95" s="44">
        <f>0</f>
        <v>0</v>
      </c>
      <c r="AS95" s="44"/>
      <c r="AT95" s="44"/>
      <c r="AU95" s="7">
        <f>0</f>
        <v>0</v>
      </c>
    </row>
    <row r="96" spans="1:47" s="1" customFormat="1" ht="13.5" customHeight="1" hidden="1">
      <c r="A96" s="12"/>
      <c r="B96" s="51" t="s">
        <v>697</v>
      </c>
      <c r="C96" s="51"/>
      <c r="D96" s="51"/>
      <c r="E96" s="51"/>
      <c r="F96" s="51"/>
      <c r="G96" s="51"/>
      <c r="H96" s="51"/>
      <c r="I96" s="51"/>
      <c r="J96" s="51"/>
      <c r="K96" s="41"/>
      <c r="L96" s="41"/>
      <c r="M96" s="8"/>
      <c r="N96" s="41"/>
      <c r="O96" s="41"/>
      <c r="P96" s="9"/>
      <c r="Q96" s="9"/>
      <c r="R96" s="35"/>
      <c r="S96" s="35"/>
      <c r="T96" s="9"/>
      <c r="U96" s="35"/>
      <c r="V96" s="35"/>
      <c r="W96" s="9"/>
      <c r="X96" s="35"/>
      <c r="Y96" s="35"/>
      <c r="Z96" s="9"/>
      <c r="AA96" s="35"/>
      <c r="AB96" s="35"/>
      <c r="AC96" s="9"/>
      <c r="AD96" s="35"/>
      <c r="AE96" s="35"/>
      <c r="AF96" s="9"/>
      <c r="AG96" s="9"/>
      <c r="AH96" s="35"/>
      <c r="AI96" s="35"/>
      <c r="AJ96" s="9"/>
      <c r="AK96" s="9"/>
      <c r="AL96" s="9"/>
      <c r="AM96" s="9"/>
      <c r="AN96" s="9"/>
      <c r="AO96" s="9"/>
      <c r="AP96" s="9"/>
      <c r="AQ96" s="9"/>
      <c r="AR96" s="35"/>
      <c r="AS96" s="35"/>
      <c r="AT96" s="35"/>
      <c r="AU96" s="9"/>
    </row>
    <row r="97" spans="1:47" s="1" customFormat="1" ht="13.5" customHeight="1">
      <c r="A97" s="13"/>
      <c r="B97" s="50" t="s">
        <v>735</v>
      </c>
      <c r="C97" s="50"/>
      <c r="D97" s="50"/>
      <c r="E97" s="50"/>
      <c r="F97" s="50"/>
      <c r="G97" s="50"/>
      <c r="H97" s="50"/>
      <c r="I97" s="50"/>
      <c r="J97" s="50"/>
      <c r="K97" s="37" t="s">
        <v>736</v>
      </c>
      <c r="L97" s="37"/>
      <c r="M97" s="10" t="s">
        <v>737</v>
      </c>
      <c r="N97" s="37" t="s">
        <v>621</v>
      </c>
      <c r="O97" s="37"/>
      <c r="P97" s="11">
        <f>0</f>
        <v>0</v>
      </c>
      <c r="Q97" s="11">
        <f>0</f>
        <v>0</v>
      </c>
      <c r="R97" s="38">
        <f>0</f>
        <v>0</v>
      </c>
      <c r="S97" s="38"/>
      <c r="T97" s="11">
        <f>0</f>
        <v>0</v>
      </c>
      <c r="U97" s="38">
        <f>0</f>
        <v>0</v>
      </c>
      <c r="V97" s="38"/>
      <c r="W97" s="11">
        <f>0</f>
        <v>0</v>
      </c>
      <c r="X97" s="38">
        <f>0</f>
        <v>0</v>
      </c>
      <c r="Y97" s="38"/>
      <c r="Z97" s="11">
        <f>0</f>
        <v>0</v>
      </c>
      <c r="AA97" s="38">
        <f>0</f>
        <v>0</v>
      </c>
      <c r="AB97" s="38"/>
      <c r="AC97" s="11">
        <f>0</f>
        <v>0</v>
      </c>
      <c r="AD97" s="38">
        <f>0</f>
        <v>0</v>
      </c>
      <c r="AE97" s="38"/>
      <c r="AF97" s="11">
        <f>0</f>
        <v>0</v>
      </c>
      <c r="AG97" s="11">
        <f>0</f>
        <v>0</v>
      </c>
      <c r="AH97" s="38">
        <f>0</f>
        <v>0</v>
      </c>
      <c r="AI97" s="38"/>
      <c r="AJ97" s="11">
        <f>0</f>
        <v>0</v>
      </c>
      <c r="AK97" s="11">
        <f>0</f>
        <v>0</v>
      </c>
      <c r="AL97" s="11">
        <f>0</f>
        <v>0</v>
      </c>
      <c r="AM97" s="11">
        <f>0</f>
        <v>0</v>
      </c>
      <c r="AN97" s="11">
        <f>0</f>
        <v>0</v>
      </c>
      <c r="AO97" s="11">
        <f>0</f>
        <v>0</v>
      </c>
      <c r="AP97" s="11">
        <f>0</f>
        <v>0</v>
      </c>
      <c r="AQ97" s="11">
        <f>0</f>
        <v>0</v>
      </c>
      <c r="AR97" s="38">
        <f>0</f>
        <v>0</v>
      </c>
      <c r="AS97" s="38"/>
      <c r="AT97" s="38"/>
      <c r="AU97" s="11">
        <f>0</f>
        <v>0</v>
      </c>
    </row>
    <row r="98" spans="1:47" s="1" customFormat="1" ht="33.75" customHeight="1" hidden="1">
      <c r="A98" s="24" t="s">
        <v>738</v>
      </c>
      <c r="B98" s="24"/>
      <c r="C98" s="24"/>
      <c r="D98" s="24"/>
      <c r="E98" s="24"/>
      <c r="F98" s="24"/>
      <c r="G98" s="24"/>
      <c r="H98" s="24"/>
      <c r="I98" s="24"/>
      <c r="J98" s="24"/>
      <c r="K98" s="27" t="s">
        <v>739</v>
      </c>
      <c r="L98" s="27"/>
      <c r="M98" s="6" t="s">
        <v>620</v>
      </c>
      <c r="N98" s="27" t="s">
        <v>621</v>
      </c>
      <c r="O98" s="27"/>
      <c r="P98" s="7">
        <f>0</f>
        <v>0</v>
      </c>
      <c r="Q98" s="7">
        <f>0</f>
        <v>0</v>
      </c>
      <c r="R98" s="44">
        <f>0</f>
        <v>0</v>
      </c>
      <c r="S98" s="44"/>
      <c r="T98" s="7">
        <f>0</f>
        <v>0</v>
      </c>
      <c r="U98" s="44">
        <f>0</f>
        <v>0</v>
      </c>
      <c r="V98" s="44"/>
      <c r="W98" s="7">
        <f>0</f>
        <v>0</v>
      </c>
      <c r="X98" s="44">
        <f>0</f>
        <v>0</v>
      </c>
      <c r="Y98" s="44"/>
      <c r="Z98" s="7">
        <f>0</f>
        <v>0</v>
      </c>
      <c r="AA98" s="44">
        <f>0</f>
        <v>0</v>
      </c>
      <c r="AB98" s="44"/>
      <c r="AC98" s="7">
        <f>0</f>
        <v>0</v>
      </c>
      <c r="AD98" s="44">
        <f>0</f>
        <v>0</v>
      </c>
      <c r="AE98" s="44"/>
      <c r="AF98" s="7">
        <f>0</f>
        <v>0</v>
      </c>
      <c r="AG98" s="7">
        <f>0</f>
        <v>0</v>
      </c>
      <c r="AH98" s="44">
        <f>0</f>
        <v>0</v>
      </c>
      <c r="AI98" s="44"/>
      <c r="AJ98" s="7">
        <f>0</f>
        <v>0</v>
      </c>
      <c r="AK98" s="7">
        <f>0</f>
        <v>0</v>
      </c>
      <c r="AL98" s="7">
        <f>0</f>
        <v>0</v>
      </c>
      <c r="AM98" s="7">
        <f>0</f>
        <v>0</v>
      </c>
      <c r="AN98" s="7">
        <f>0</f>
        <v>0</v>
      </c>
      <c r="AO98" s="7">
        <f>0</f>
        <v>0</v>
      </c>
      <c r="AP98" s="7">
        <f>0</f>
        <v>0</v>
      </c>
      <c r="AQ98" s="7">
        <f>0</f>
        <v>0</v>
      </c>
      <c r="AR98" s="44">
        <f>0</f>
        <v>0</v>
      </c>
      <c r="AS98" s="44"/>
      <c r="AT98" s="44"/>
      <c r="AU98" s="7">
        <f>0</f>
        <v>0</v>
      </c>
    </row>
    <row r="99" spans="1:47" s="1" customFormat="1" ht="33.75" customHeight="1" hidden="1">
      <c r="A99" s="24" t="s">
        <v>740</v>
      </c>
      <c r="B99" s="24"/>
      <c r="C99" s="24"/>
      <c r="D99" s="24"/>
      <c r="E99" s="24"/>
      <c r="F99" s="24"/>
      <c r="G99" s="24"/>
      <c r="H99" s="24"/>
      <c r="I99" s="24"/>
      <c r="J99" s="24"/>
      <c r="K99" s="27" t="s">
        <v>741</v>
      </c>
      <c r="L99" s="27"/>
      <c r="M99" s="6" t="s">
        <v>620</v>
      </c>
      <c r="N99" s="27" t="s">
        <v>621</v>
      </c>
      <c r="O99" s="27"/>
      <c r="P99" s="7">
        <f>0</f>
        <v>0</v>
      </c>
      <c r="Q99" s="7">
        <f>0</f>
        <v>0</v>
      </c>
      <c r="R99" s="44">
        <f>0</f>
        <v>0</v>
      </c>
      <c r="S99" s="44"/>
      <c r="T99" s="7">
        <f>0</f>
        <v>0</v>
      </c>
      <c r="U99" s="44">
        <f>0</f>
        <v>0</v>
      </c>
      <c r="V99" s="44"/>
      <c r="W99" s="7">
        <f>0</f>
        <v>0</v>
      </c>
      <c r="X99" s="44">
        <f>0</f>
        <v>0</v>
      </c>
      <c r="Y99" s="44"/>
      <c r="Z99" s="7">
        <f>0</f>
        <v>0</v>
      </c>
      <c r="AA99" s="44">
        <f>0</f>
        <v>0</v>
      </c>
      <c r="AB99" s="44"/>
      <c r="AC99" s="7">
        <f>0</f>
        <v>0</v>
      </c>
      <c r="AD99" s="44">
        <f>0</f>
        <v>0</v>
      </c>
      <c r="AE99" s="44"/>
      <c r="AF99" s="7">
        <f>0</f>
        <v>0</v>
      </c>
      <c r="AG99" s="7">
        <f>0</f>
        <v>0</v>
      </c>
      <c r="AH99" s="44">
        <f>0</f>
        <v>0</v>
      </c>
      <c r="AI99" s="44"/>
      <c r="AJ99" s="7">
        <f>0</f>
        <v>0</v>
      </c>
      <c r="AK99" s="7">
        <f>0</f>
        <v>0</v>
      </c>
      <c r="AL99" s="7">
        <f>0</f>
        <v>0</v>
      </c>
      <c r="AM99" s="7">
        <f>0</f>
        <v>0</v>
      </c>
      <c r="AN99" s="7">
        <f>0</f>
        <v>0</v>
      </c>
      <c r="AO99" s="7">
        <f>0</f>
        <v>0</v>
      </c>
      <c r="AP99" s="7">
        <f>0</f>
        <v>0</v>
      </c>
      <c r="AQ99" s="7">
        <f>0</f>
        <v>0</v>
      </c>
      <c r="AR99" s="44">
        <f>0</f>
        <v>0</v>
      </c>
      <c r="AS99" s="44"/>
      <c r="AT99" s="44"/>
      <c r="AU99" s="7">
        <f>0</f>
        <v>0</v>
      </c>
    </row>
    <row r="100" spans="1:47" s="1" customFormat="1" ht="33.75" customHeight="1" hidden="1">
      <c r="A100" s="24" t="s">
        <v>742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7" t="s">
        <v>743</v>
      </c>
      <c r="L100" s="27"/>
      <c r="M100" s="6" t="s">
        <v>620</v>
      </c>
      <c r="N100" s="27" t="s">
        <v>621</v>
      </c>
      <c r="O100" s="27"/>
      <c r="P100" s="7">
        <f>0</f>
        <v>0</v>
      </c>
      <c r="Q100" s="7">
        <f>0</f>
        <v>0</v>
      </c>
      <c r="R100" s="44">
        <f>0</f>
        <v>0</v>
      </c>
      <c r="S100" s="44"/>
      <c r="T100" s="7">
        <f>0</f>
        <v>0</v>
      </c>
      <c r="U100" s="44">
        <f>0</f>
        <v>0</v>
      </c>
      <c r="V100" s="44"/>
      <c r="W100" s="7">
        <f>0</f>
        <v>0</v>
      </c>
      <c r="X100" s="44">
        <f>0</f>
        <v>0</v>
      </c>
      <c r="Y100" s="44"/>
      <c r="Z100" s="7">
        <f>0</f>
        <v>0</v>
      </c>
      <c r="AA100" s="44">
        <f>0</f>
        <v>0</v>
      </c>
      <c r="AB100" s="44"/>
      <c r="AC100" s="7">
        <f>0</f>
        <v>0</v>
      </c>
      <c r="AD100" s="44">
        <f>0</f>
        <v>0</v>
      </c>
      <c r="AE100" s="44"/>
      <c r="AF100" s="7">
        <f>0</f>
        <v>0</v>
      </c>
      <c r="AG100" s="7">
        <f>0</f>
        <v>0</v>
      </c>
      <c r="AH100" s="44">
        <f>0</f>
        <v>0</v>
      </c>
      <c r="AI100" s="44"/>
      <c r="AJ100" s="7">
        <f>0</f>
        <v>0</v>
      </c>
      <c r="AK100" s="7">
        <f>0</f>
        <v>0</v>
      </c>
      <c r="AL100" s="7">
        <f>0</f>
        <v>0</v>
      </c>
      <c r="AM100" s="7">
        <f>0</f>
        <v>0</v>
      </c>
      <c r="AN100" s="7">
        <f>0</f>
        <v>0</v>
      </c>
      <c r="AO100" s="7">
        <f>0</f>
        <v>0</v>
      </c>
      <c r="AP100" s="7">
        <f>0</f>
        <v>0</v>
      </c>
      <c r="AQ100" s="7">
        <f>0</f>
        <v>0</v>
      </c>
      <c r="AR100" s="44">
        <f>0</f>
        <v>0</v>
      </c>
      <c r="AS100" s="44"/>
      <c r="AT100" s="44"/>
      <c r="AU100" s="7">
        <f>0</f>
        <v>0</v>
      </c>
    </row>
    <row r="101" spans="1:47" s="1" customFormat="1" ht="24" customHeight="1" hidden="1">
      <c r="A101" s="24" t="s">
        <v>744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7" t="s">
        <v>745</v>
      </c>
      <c r="L101" s="27"/>
      <c r="M101" s="6" t="s">
        <v>746</v>
      </c>
      <c r="N101" s="27" t="s">
        <v>621</v>
      </c>
      <c r="O101" s="27"/>
      <c r="P101" s="7">
        <f>0</f>
        <v>0</v>
      </c>
      <c r="Q101" s="7">
        <f>0</f>
        <v>0</v>
      </c>
      <c r="R101" s="44">
        <f>0</f>
        <v>0</v>
      </c>
      <c r="S101" s="44"/>
      <c r="T101" s="7">
        <f>0</f>
        <v>0</v>
      </c>
      <c r="U101" s="44">
        <f>0</f>
        <v>0</v>
      </c>
      <c r="V101" s="44"/>
      <c r="W101" s="7">
        <f>0</f>
        <v>0</v>
      </c>
      <c r="X101" s="44">
        <f>0</f>
        <v>0</v>
      </c>
      <c r="Y101" s="44"/>
      <c r="Z101" s="7">
        <f>0</f>
        <v>0</v>
      </c>
      <c r="AA101" s="44">
        <f>0</f>
        <v>0</v>
      </c>
      <c r="AB101" s="44"/>
      <c r="AC101" s="7">
        <f>0</f>
        <v>0</v>
      </c>
      <c r="AD101" s="44">
        <f>0</f>
        <v>0</v>
      </c>
      <c r="AE101" s="44"/>
      <c r="AF101" s="7">
        <f>0</f>
        <v>0</v>
      </c>
      <c r="AG101" s="7">
        <f>0</f>
        <v>0</v>
      </c>
      <c r="AH101" s="44">
        <f>0</f>
        <v>0</v>
      </c>
      <c r="AI101" s="44"/>
      <c r="AJ101" s="7">
        <f>0</f>
        <v>0</v>
      </c>
      <c r="AK101" s="7">
        <f>0</f>
        <v>0</v>
      </c>
      <c r="AL101" s="7">
        <f>0</f>
        <v>0</v>
      </c>
      <c r="AM101" s="7">
        <f>0</f>
        <v>0</v>
      </c>
      <c r="AN101" s="7">
        <f>0</f>
        <v>0</v>
      </c>
      <c r="AO101" s="7">
        <f>0</f>
        <v>0</v>
      </c>
      <c r="AP101" s="7">
        <f>0</f>
        <v>0</v>
      </c>
      <c r="AQ101" s="7">
        <f>0</f>
        <v>0</v>
      </c>
      <c r="AR101" s="44">
        <f>0</f>
        <v>0</v>
      </c>
      <c r="AS101" s="44"/>
      <c r="AT101" s="44"/>
      <c r="AU101" s="7">
        <f>0</f>
        <v>0</v>
      </c>
    </row>
    <row r="102" spans="1:47" s="1" customFormat="1" ht="13.5" customHeight="1" hidden="1">
      <c r="A102" s="24" t="s">
        <v>747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7" t="s">
        <v>748</v>
      </c>
      <c r="L102" s="27"/>
      <c r="M102" s="6" t="s">
        <v>749</v>
      </c>
      <c r="N102" s="27" t="s">
        <v>621</v>
      </c>
      <c r="O102" s="27"/>
      <c r="P102" s="7">
        <f>0</f>
        <v>0</v>
      </c>
      <c r="Q102" s="7">
        <f>0</f>
        <v>0</v>
      </c>
      <c r="R102" s="44">
        <f>0</f>
        <v>0</v>
      </c>
      <c r="S102" s="44"/>
      <c r="T102" s="7">
        <f>0</f>
        <v>0</v>
      </c>
      <c r="U102" s="44">
        <f>0</f>
        <v>0</v>
      </c>
      <c r="V102" s="44"/>
      <c r="W102" s="7">
        <f>0</f>
        <v>0</v>
      </c>
      <c r="X102" s="44">
        <f>0</f>
        <v>0</v>
      </c>
      <c r="Y102" s="44"/>
      <c r="Z102" s="7">
        <f>0</f>
        <v>0</v>
      </c>
      <c r="AA102" s="44">
        <f>0</f>
        <v>0</v>
      </c>
      <c r="AB102" s="44"/>
      <c r="AC102" s="7">
        <f>0</f>
        <v>0</v>
      </c>
      <c r="AD102" s="44">
        <f>0</f>
        <v>0</v>
      </c>
      <c r="AE102" s="44"/>
      <c r="AF102" s="7">
        <f>0</f>
        <v>0</v>
      </c>
      <c r="AG102" s="7">
        <f>0</f>
        <v>0</v>
      </c>
      <c r="AH102" s="44">
        <f>0</f>
        <v>0</v>
      </c>
      <c r="AI102" s="44"/>
      <c r="AJ102" s="7">
        <f>0</f>
        <v>0</v>
      </c>
      <c r="AK102" s="7">
        <f>0</f>
        <v>0</v>
      </c>
      <c r="AL102" s="7">
        <f>0</f>
        <v>0</v>
      </c>
      <c r="AM102" s="7">
        <f>0</f>
        <v>0</v>
      </c>
      <c r="AN102" s="7">
        <f>0</f>
        <v>0</v>
      </c>
      <c r="AO102" s="7">
        <f>0</f>
        <v>0</v>
      </c>
      <c r="AP102" s="7">
        <f>0</f>
        <v>0</v>
      </c>
      <c r="AQ102" s="7">
        <f>0</f>
        <v>0</v>
      </c>
      <c r="AR102" s="44">
        <f>0</f>
        <v>0</v>
      </c>
      <c r="AS102" s="44"/>
      <c r="AT102" s="44"/>
      <c r="AU102" s="7">
        <f>0</f>
        <v>0</v>
      </c>
    </row>
    <row r="103" spans="1:47" s="1" customFormat="1" ht="13.5" customHeight="1" hidden="1">
      <c r="A103" s="12"/>
      <c r="B103" s="51" t="s">
        <v>750</v>
      </c>
      <c r="C103" s="51"/>
      <c r="D103" s="51"/>
      <c r="E103" s="51"/>
      <c r="F103" s="51"/>
      <c r="G103" s="51"/>
      <c r="H103" s="51"/>
      <c r="I103" s="51"/>
      <c r="J103" s="51"/>
      <c r="K103" s="41"/>
      <c r="L103" s="41"/>
      <c r="M103" s="8"/>
      <c r="N103" s="41"/>
      <c r="O103" s="41"/>
      <c r="P103" s="9"/>
      <c r="Q103" s="9"/>
      <c r="R103" s="35"/>
      <c r="S103" s="35"/>
      <c r="T103" s="9"/>
      <c r="U103" s="35"/>
      <c r="V103" s="35"/>
      <c r="W103" s="9"/>
      <c r="X103" s="35"/>
      <c r="Y103" s="35"/>
      <c r="Z103" s="9"/>
      <c r="AA103" s="35"/>
      <c r="AB103" s="35"/>
      <c r="AC103" s="9"/>
      <c r="AD103" s="35"/>
      <c r="AE103" s="35"/>
      <c r="AF103" s="9"/>
      <c r="AG103" s="9"/>
      <c r="AH103" s="35"/>
      <c r="AI103" s="35"/>
      <c r="AJ103" s="9"/>
      <c r="AK103" s="9"/>
      <c r="AL103" s="9"/>
      <c r="AM103" s="9"/>
      <c r="AN103" s="9"/>
      <c r="AO103" s="9"/>
      <c r="AP103" s="9"/>
      <c r="AQ103" s="9"/>
      <c r="AR103" s="35"/>
      <c r="AS103" s="35"/>
      <c r="AT103" s="35"/>
      <c r="AU103" s="9"/>
    </row>
    <row r="104" spans="1:47" s="1" customFormat="1" ht="13.5" customHeight="1" hidden="1">
      <c r="A104" s="36" t="s">
        <v>751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7" t="s">
        <v>752</v>
      </c>
      <c r="L104" s="37"/>
      <c r="M104" s="10" t="s">
        <v>749</v>
      </c>
      <c r="N104" s="37" t="s">
        <v>753</v>
      </c>
      <c r="O104" s="37"/>
      <c r="P104" s="11">
        <f>0</f>
        <v>0</v>
      </c>
      <c r="Q104" s="11">
        <f>0</f>
        <v>0</v>
      </c>
      <c r="R104" s="38">
        <f>0</f>
        <v>0</v>
      </c>
      <c r="S104" s="38"/>
      <c r="T104" s="11">
        <f>0</f>
        <v>0</v>
      </c>
      <c r="U104" s="38">
        <f>0</f>
        <v>0</v>
      </c>
      <c r="V104" s="38"/>
      <c r="W104" s="11">
        <f>0</f>
        <v>0</v>
      </c>
      <c r="X104" s="38">
        <f>0</f>
        <v>0</v>
      </c>
      <c r="Y104" s="38"/>
      <c r="Z104" s="11">
        <f>0</f>
        <v>0</v>
      </c>
      <c r="AA104" s="38">
        <f>0</f>
        <v>0</v>
      </c>
      <c r="AB104" s="38"/>
      <c r="AC104" s="11">
        <f>0</f>
        <v>0</v>
      </c>
      <c r="AD104" s="38">
        <f>0</f>
        <v>0</v>
      </c>
      <c r="AE104" s="38"/>
      <c r="AF104" s="11">
        <f>0</f>
        <v>0</v>
      </c>
      <c r="AG104" s="11">
        <f>0</f>
        <v>0</v>
      </c>
      <c r="AH104" s="38">
        <f>0</f>
        <v>0</v>
      </c>
      <c r="AI104" s="38"/>
      <c r="AJ104" s="11">
        <f>0</f>
        <v>0</v>
      </c>
      <c r="AK104" s="11">
        <f>0</f>
        <v>0</v>
      </c>
      <c r="AL104" s="11">
        <f>0</f>
        <v>0</v>
      </c>
      <c r="AM104" s="11">
        <f>0</f>
        <v>0</v>
      </c>
      <c r="AN104" s="11">
        <f>0</f>
        <v>0</v>
      </c>
      <c r="AO104" s="11">
        <f>0</f>
        <v>0</v>
      </c>
      <c r="AP104" s="11">
        <f>0</f>
        <v>0</v>
      </c>
      <c r="AQ104" s="11">
        <f>0</f>
        <v>0</v>
      </c>
      <c r="AR104" s="38">
        <f>0</f>
        <v>0</v>
      </c>
      <c r="AS104" s="38"/>
      <c r="AT104" s="38"/>
      <c r="AU104" s="11">
        <f>0</f>
        <v>0</v>
      </c>
    </row>
    <row r="105" spans="1:47" s="1" customFormat="1" ht="13.5" customHeight="1" hidden="1">
      <c r="A105" s="25" t="s">
        <v>754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43" t="s">
        <v>755</v>
      </c>
      <c r="L105" s="43"/>
      <c r="M105" s="5" t="s">
        <v>749</v>
      </c>
      <c r="N105" s="43" t="s">
        <v>621</v>
      </c>
      <c r="O105" s="43"/>
      <c r="P105" s="7">
        <f>0</f>
        <v>0</v>
      </c>
      <c r="Q105" s="7">
        <f>0</f>
        <v>0</v>
      </c>
      <c r="R105" s="44">
        <f>0</f>
        <v>0</v>
      </c>
      <c r="S105" s="44"/>
      <c r="T105" s="7">
        <f>0</f>
        <v>0</v>
      </c>
      <c r="U105" s="44">
        <f>0</f>
        <v>0</v>
      </c>
      <c r="V105" s="44"/>
      <c r="W105" s="7">
        <f>0</f>
        <v>0</v>
      </c>
      <c r="X105" s="44">
        <f>0</f>
        <v>0</v>
      </c>
      <c r="Y105" s="44"/>
      <c r="Z105" s="7">
        <f>0</f>
        <v>0</v>
      </c>
      <c r="AA105" s="44">
        <f>0</f>
        <v>0</v>
      </c>
      <c r="AB105" s="44"/>
      <c r="AC105" s="7">
        <f>0</f>
        <v>0</v>
      </c>
      <c r="AD105" s="44">
        <f>0</f>
        <v>0</v>
      </c>
      <c r="AE105" s="44"/>
      <c r="AF105" s="7">
        <f>0</f>
        <v>0</v>
      </c>
      <c r="AG105" s="7">
        <f>0</f>
        <v>0</v>
      </c>
      <c r="AH105" s="44">
        <f>0</f>
        <v>0</v>
      </c>
      <c r="AI105" s="44"/>
      <c r="AJ105" s="7">
        <f>0</f>
        <v>0</v>
      </c>
      <c r="AK105" s="7">
        <f>0</f>
        <v>0</v>
      </c>
      <c r="AL105" s="7">
        <f>0</f>
        <v>0</v>
      </c>
      <c r="AM105" s="7">
        <f>0</f>
        <v>0</v>
      </c>
      <c r="AN105" s="7">
        <f>0</f>
        <v>0</v>
      </c>
      <c r="AO105" s="7">
        <f>0</f>
        <v>0</v>
      </c>
      <c r="AP105" s="7">
        <f>0</f>
        <v>0</v>
      </c>
      <c r="AQ105" s="7">
        <f>0</f>
        <v>0</v>
      </c>
      <c r="AR105" s="44">
        <f>0</f>
        <v>0</v>
      </c>
      <c r="AS105" s="44"/>
      <c r="AT105" s="44"/>
      <c r="AU105" s="7">
        <f>0</f>
        <v>0</v>
      </c>
    </row>
    <row r="106" spans="1:47" s="1" customFormat="1" ht="13.5" customHeight="1" hidden="1">
      <c r="A106" s="50" t="s">
        <v>756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37" t="s">
        <v>757</v>
      </c>
      <c r="L106" s="37"/>
      <c r="M106" s="10" t="s">
        <v>749</v>
      </c>
      <c r="N106" s="37" t="s">
        <v>621</v>
      </c>
      <c r="O106" s="37"/>
      <c r="P106" s="11">
        <f>0</f>
        <v>0</v>
      </c>
      <c r="Q106" s="11">
        <f>0</f>
        <v>0</v>
      </c>
      <c r="R106" s="38">
        <f>0</f>
        <v>0</v>
      </c>
      <c r="S106" s="38"/>
      <c r="T106" s="11">
        <f>0</f>
        <v>0</v>
      </c>
      <c r="U106" s="38">
        <f>0</f>
        <v>0</v>
      </c>
      <c r="V106" s="38"/>
      <c r="W106" s="11">
        <f>0</f>
        <v>0</v>
      </c>
      <c r="X106" s="38">
        <f>0</f>
        <v>0</v>
      </c>
      <c r="Y106" s="38"/>
      <c r="Z106" s="11">
        <f>0</f>
        <v>0</v>
      </c>
      <c r="AA106" s="38">
        <f>0</f>
        <v>0</v>
      </c>
      <c r="AB106" s="38"/>
      <c r="AC106" s="11">
        <f>0</f>
        <v>0</v>
      </c>
      <c r="AD106" s="38">
        <f>0</f>
        <v>0</v>
      </c>
      <c r="AE106" s="38"/>
      <c r="AF106" s="11">
        <f>0</f>
        <v>0</v>
      </c>
      <c r="AG106" s="11">
        <f>0</f>
        <v>0</v>
      </c>
      <c r="AH106" s="38">
        <f>0</f>
        <v>0</v>
      </c>
      <c r="AI106" s="38"/>
      <c r="AJ106" s="11">
        <f>0</f>
        <v>0</v>
      </c>
      <c r="AK106" s="11">
        <f>0</f>
        <v>0</v>
      </c>
      <c r="AL106" s="11">
        <f>0</f>
        <v>0</v>
      </c>
      <c r="AM106" s="11">
        <f>0</f>
        <v>0</v>
      </c>
      <c r="AN106" s="11">
        <f>0</f>
        <v>0</v>
      </c>
      <c r="AO106" s="11">
        <f>0</f>
        <v>0</v>
      </c>
      <c r="AP106" s="11">
        <f>0</f>
        <v>0</v>
      </c>
      <c r="AQ106" s="11">
        <f>0</f>
        <v>0</v>
      </c>
      <c r="AR106" s="38">
        <f>0</f>
        <v>0</v>
      </c>
      <c r="AS106" s="38"/>
      <c r="AT106" s="38"/>
      <c r="AU106" s="11">
        <f>0</f>
        <v>0</v>
      </c>
    </row>
    <row r="107" spans="1:47" s="1" customFormat="1" ht="24" customHeight="1" hidden="1">
      <c r="A107" s="24" t="s">
        <v>758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7" t="s">
        <v>759</v>
      </c>
      <c r="L107" s="27"/>
      <c r="M107" s="6" t="s">
        <v>620</v>
      </c>
      <c r="N107" s="27" t="s">
        <v>621</v>
      </c>
      <c r="O107" s="27"/>
      <c r="P107" s="7">
        <f>0</f>
        <v>0</v>
      </c>
      <c r="Q107" s="7">
        <f>0</f>
        <v>0</v>
      </c>
      <c r="R107" s="44">
        <f>0</f>
        <v>0</v>
      </c>
      <c r="S107" s="44"/>
      <c r="T107" s="7">
        <f>0</f>
        <v>0</v>
      </c>
      <c r="U107" s="44">
        <f>0</f>
        <v>0</v>
      </c>
      <c r="V107" s="44"/>
      <c r="W107" s="7">
        <f>0</f>
        <v>0</v>
      </c>
      <c r="X107" s="44">
        <f>0</f>
        <v>0</v>
      </c>
      <c r="Y107" s="44"/>
      <c r="Z107" s="7">
        <f>0</f>
        <v>0</v>
      </c>
      <c r="AA107" s="44">
        <f>0</f>
        <v>0</v>
      </c>
      <c r="AB107" s="44"/>
      <c r="AC107" s="7">
        <f>0</f>
        <v>0</v>
      </c>
      <c r="AD107" s="44">
        <f>0</f>
        <v>0</v>
      </c>
      <c r="AE107" s="44"/>
      <c r="AF107" s="7">
        <f>0</f>
        <v>0</v>
      </c>
      <c r="AG107" s="7">
        <f>0</f>
        <v>0</v>
      </c>
      <c r="AH107" s="44">
        <f>0</f>
        <v>0</v>
      </c>
      <c r="AI107" s="44"/>
      <c r="AJ107" s="7">
        <f>0</f>
        <v>0</v>
      </c>
      <c r="AK107" s="7">
        <f>0</f>
        <v>0</v>
      </c>
      <c r="AL107" s="7">
        <f>0</f>
        <v>0</v>
      </c>
      <c r="AM107" s="7">
        <f>0</f>
        <v>0</v>
      </c>
      <c r="AN107" s="7">
        <f>0</f>
        <v>0</v>
      </c>
      <c r="AO107" s="7">
        <f>0</f>
        <v>0</v>
      </c>
      <c r="AP107" s="7">
        <f>0</f>
        <v>0</v>
      </c>
      <c r="AQ107" s="7">
        <f>0</f>
        <v>0</v>
      </c>
      <c r="AR107" s="44">
        <f>0</f>
        <v>0</v>
      </c>
      <c r="AS107" s="44"/>
      <c r="AT107" s="44"/>
      <c r="AU107" s="7">
        <f>0</f>
        <v>0</v>
      </c>
    </row>
    <row r="108" spans="1:47" s="1" customFormat="1" ht="13.5" customHeight="1" hidden="1">
      <c r="A108" s="24" t="s">
        <v>760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7" t="s">
        <v>761</v>
      </c>
      <c r="L108" s="27"/>
      <c r="M108" s="6" t="s">
        <v>762</v>
      </c>
      <c r="N108" s="27" t="s">
        <v>621</v>
      </c>
      <c r="O108" s="27"/>
      <c r="P108" s="7">
        <f>0</f>
        <v>0</v>
      </c>
      <c r="Q108" s="7">
        <f>0</f>
        <v>0</v>
      </c>
      <c r="R108" s="44">
        <f>0</f>
        <v>0</v>
      </c>
      <c r="S108" s="44"/>
      <c r="T108" s="7">
        <f>0</f>
        <v>0</v>
      </c>
      <c r="U108" s="44">
        <f>0</f>
        <v>0</v>
      </c>
      <c r="V108" s="44"/>
      <c r="W108" s="7">
        <f>0</f>
        <v>0</v>
      </c>
      <c r="X108" s="44">
        <f>0</f>
        <v>0</v>
      </c>
      <c r="Y108" s="44"/>
      <c r="Z108" s="7">
        <f>0</f>
        <v>0</v>
      </c>
      <c r="AA108" s="44">
        <f>0</f>
        <v>0</v>
      </c>
      <c r="AB108" s="44"/>
      <c r="AC108" s="7">
        <f>0</f>
        <v>0</v>
      </c>
      <c r="AD108" s="44">
        <f>0</f>
        <v>0</v>
      </c>
      <c r="AE108" s="44"/>
      <c r="AF108" s="7">
        <f>0</f>
        <v>0</v>
      </c>
      <c r="AG108" s="7">
        <f>0</f>
        <v>0</v>
      </c>
      <c r="AH108" s="44">
        <f>0</f>
        <v>0</v>
      </c>
      <c r="AI108" s="44"/>
      <c r="AJ108" s="7">
        <f>0</f>
        <v>0</v>
      </c>
      <c r="AK108" s="7">
        <f>0</f>
        <v>0</v>
      </c>
      <c r="AL108" s="7">
        <f>0</f>
        <v>0</v>
      </c>
      <c r="AM108" s="7">
        <f>0</f>
        <v>0</v>
      </c>
      <c r="AN108" s="7">
        <f>0</f>
        <v>0</v>
      </c>
      <c r="AO108" s="7">
        <f>0</f>
        <v>0</v>
      </c>
      <c r="AP108" s="7">
        <f>0</f>
        <v>0</v>
      </c>
      <c r="AQ108" s="7">
        <f>0</f>
        <v>0</v>
      </c>
      <c r="AR108" s="44">
        <f>0</f>
        <v>0</v>
      </c>
      <c r="AS108" s="44"/>
      <c r="AT108" s="44"/>
      <c r="AU108" s="7">
        <f>0</f>
        <v>0</v>
      </c>
    </row>
    <row r="109" spans="1:47" s="1" customFormat="1" ht="45" customHeight="1" hidden="1">
      <c r="A109" s="25" t="s">
        <v>763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43" t="s">
        <v>764</v>
      </c>
      <c r="L109" s="43"/>
      <c r="M109" s="5" t="s">
        <v>762</v>
      </c>
      <c r="N109" s="43" t="s">
        <v>621</v>
      </c>
      <c r="O109" s="43"/>
      <c r="P109" s="7">
        <f>0</f>
        <v>0</v>
      </c>
      <c r="Q109" s="7">
        <f>0</f>
        <v>0</v>
      </c>
      <c r="R109" s="44">
        <f>0</f>
        <v>0</v>
      </c>
      <c r="S109" s="44"/>
      <c r="T109" s="7">
        <f>0</f>
        <v>0</v>
      </c>
      <c r="U109" s="44">
        <f>0</f>
        <v>0</v>
      </c>
      <c r="V109" s="44"/>
      <c r="W109" s="7">
        <f>0</f>
        <v>0</v>
      </c>
      <c r="X109" s="44">
        <f>0</f>
        <v>0</v>
      </c>
      <c r="Y109" s="44"/>
      <c r="Z109" s="7">
        <f>0</f>
        <v>0</v>
      </c>
      <c r="AA109" s="44">
        <f>0</f>
        <v>0</v>
      </c>
      <c r="AB109" s="44"/>
      <c r="AC109" s="7">
        <f>0</f>
        <v>0</v>
      </c>
      <c r="AD109" s="44">
        <f>0</f>
        <v>0</v>
      </c>
      <c r="AE109" s="44"/>
      <c r="AF109" s="7">
        <f>0</f>
        <v>0</v>
      </c>
      <c r="AG109" s="7">
        <f>0</f>
        <v>0</v>
      </c>
      <c r="AH109" s="44">
        <f>0</f>
        <v>0</v>
      </c>
      <c r="AI109" s="44"/>
      <c r="AJ109" s="7">
        <f>0</f>
        <v>0</v>
      </c>
      <c r="AK109" s="7">
        <f>0</f>
        <v>0</v>
      </c>
      <c r="AL109" s="7">
        <f>0</f>
        <v>0</v>
      </c>
      <c r="AM109" s="7">
        <f>0</f>
        <v>0</v>
      </c>
      <c r="AN109" s="7">
        <f>0</f>
        <v>0</v>
      </c>
      <c r="AO109" s="7">
        <f>0</f>
        <v>0</v>
      </c>
      <c r="AP109" s="7">
        <f>0</f>
        <v>0</v>
      </c>
      <c r="AQ109" s="7">
        <f>0</f>
        <v>0</v>
      </c>
      <c r="AR109" s="44">
        <f>0</f>
        <v>0</v>
      </c>
      <c r="AS109" s="44"/>
      <c r="AT109" s="44"/>
      <c r="AU109" s="7">
        <f>0</f>
        <v>0</v>
      </c>
    </row>
    <row r="110" spans="1:47" s="1" customFormat="1" ht="24" customHeight="1" hidden="1">
      <c r="A110" s="25" t="s">
        <v>765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43" t="s">
        <v>766</v>
      </c>
      <c r="L110" s="43"/>
      <c r="M110" s="5" t="s">
        <v>762</v>
      </c>
      <c r="N110" s="43" t="s">
        <v>621</v>
      </c>
      <c r="O110" s="43"/>
      <c r="P110" s="7">
        <f>0</f>
        <v>0</v>
      </c>
      <c r="Q110" s="7">
        <f>0</f>
        <v>0</v>
      </c>
      <c r="R110" s="44">
        <f>0</f>
        <v>0</v>
      </c>
      <c r="S110" s="44"/>
      <c r="T110" s="7">
        <f>0</f>
        <v>0</v>
      </c>
      <c r="U110" s="44">
        <f>0</f>
        <v>0</v>
      </c>
      <c r="V110" s="44"/>
      <c r="W110" s="7">
        <f>0</f>
        <v>0</v>
      </c>
      <c r="X110" s="44">
        <f>0</f>
        <v>0</v>
      </c>
      <c r="Y110" s="44"/>
      <c r="Z110" s="7">
        <f>0</f>
        <v>0</v>
      </c>
      <c r="AA110" s="44">
        <f>0</f>
        <v>0</v>
      </c>
      <c r="AB110" s="44"/>
      <c r="AC110" s="7">
        <f>0</f>
        <v>0</v>
      </c>
      <c r="AD110" s="44">
        <f>0</f>
        <v>0</v>
      </c>
      <c r="AE110" s="44"/>
      <c r="AF110" s="7">
        <f>0</f>
        <v>0</v>
      </c>
      <c r="AG110" s="7">
        <f>0</f>
        <v>0</v>
      </c>
      <c r="AH110" s="44">
        <f>0</f>
        <v>0</v>
      </c>
      <c r="AI110" s="44"/>
      <c r="AJ110" s="7">
        <f>0</f>
        <v>0</v>
      </c>
      <c r="AK110" s="7">
        <f>0</f>
        <v>0</v>
      </c>
      <c r="AL110" s="7">
        <f>0</f>
        <v>0</v>
      </c>
      <c r="AM110" s="7">
        <f>0</f>
        <v>0</v>
      </c>
      <c r="AN110" s="7">
        <f>0</f>
        <v>0</v>
      </c>
      <c r="AO110" s="7">
        <f>0</f>
        <v>0</v>
      </c>
      <c r="AP110" s="7">
        <f>0</f>
        <v>0</v>
      </c>
      <c r="AQ110" s="7">
        <f>0</f>
        <v>0</v>
      </c>
      <c r="AR110" s="44">
        <f>0</f>
        <v>0</v>
      </c>
      <c r="AS110" s="44"/>
      <c r="AT110" s="44"/>
      <c r="AU110" s="7">
        <f>0</f>
        <v>0</v>
      </c>
    </row>
    <row r="111" spans="1:47" s="1" customFormat="1" ht="24" customHeight="1" hidden="1">
      <c r="A111" s="24" t="s">
        <v>767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7" t="s">
        <v>768</v>
      </c>
      <c r="L111" s="27"/>
      <c r="M111" s="6" t="s">
        <v>769</v>
      </c>
      <c r="N111" s="27" t="s">
        <v>621</v>
      </c>
      <c r="O111" s="27"/>
      <c r="P111" s="7">
        <f>0</f>
        <v>0</v>
      </c>
      <c r="Q111" s="7">
        <f>0</f>
        <v>0</v>
      </c>
      <c r="R111" s="44">
        <f>0</f>
        <v>0</v>
      </c>
      <c r="S111" s="44"/>
      <c r="T111" s="7">
        <f>0</f>
        <v>0</v>
      </c>
      <c r="U111" s="44">
        <f>0</f>
        <v>0</v>
      </c>
      <c r="V111" s="44"/>
      <c r="W111" s="7">
        <f>0</f>
        <v>0</v>
      </c>
      <c r="X111" s="44">
        <f>0</f>
        <v>0</v>
      </c>
      <c r="Y111" s="44"/>
      <c r="Z111" s="7">
        <f>0</f>
        <v>0</v>
      </c>
      <c r="AA111" s="44">
        <f>0</f>
        <v>0</v>
      </c>
      <c r="AB111" s="44"/>
      <c r="AC111" s="7">
        <f>0</f>
        <v>0</v>
      </c>
      <c r="AD111" s="44">
        <f>0</f>
        <v>0</v>
      </c>
      <c r="AE111" s="44"/>
      <c r="AF111" s="7">
        <f>0</f>
        <v>0</v>
      </c>
      <c r="AG111" s="7">
        <f>0</f>
        <v>0</v>
      </c>
      <c r="AH111" s="44">
        <f>0</f>
        <v>0</v>
      </c>
      <c r="AI111" s="44"/>
      <c r="AJ111" s="7">
        <f>0</f>
        <v>0</v>
      </c>
      <c r="AK111" s="7">
        <f>0</f>
        <v>0</v>
      </c>
      <c r="AL111" s="7">
        <f>0</f>
        <v>0</v>
      </c>
      <c r="AM111" s="7">
        <f>0</f>
        <v>0</v>
      </c>
      <c r="AN111" s="7">
        <f>0</f>
        <v>0</v>
      </c>
      <c r="AO111" s="7">
        <f>0</f>
        <v>0</v>
      </c>
      <c r="AP111" s="7">
        <f>0</f>
        <v>0</v>
      </c>
      <c r="AQ111" s="7">
        <f>0</f>
        <v>0</v>
      </c>
      <c r="AR111" s="44">
        <f>0</f>
        <v>0</v>
      </c>
      <c r="AS111" s="44"/>
      <c r="AT111" s="44"/>
      <c r="AU111" s="7">
        <f>0</f>
        <v>0</v>
      </c>
    </row>
    <row r="112" spans="1:47" s="1" customFormat="1" ht="24" customHeight="1" hidden="1">
      <c r="A112" s="24" t="s">
        <v>770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7" t="s">
        <v>771</v>
      </c>
      <c r="L112" s="27"/>
      <c r="M112" s="6" t="s">
        <v>769</v>
      </c>
      <c r="N112" s="27" t="s">
        <v>621</v>
      </c>
      <c r="O112" s="27"/>
      <c r="P112" s="7">
        <f>0</f>
        <v>0</v>
      </c>
      <c r="Q112" s="7">
        <f>0</f>
        <v>0</v>
      </c>
      <c r="R112" s="44">
        <f>0</f>
        <v>0</v>
      </c>
      <c r="S112" s="44"/>
      <c r="T112" s="7">
        <f>0</f>
        <v>0</v>
      </c>
      <c r="U112" s="44">
        <f>0</f>
        <v>0</v>
      </c>
      <c r="V112" s="44"/>
      <c r="W112" s="7">
        <f>0</f>
        <v>0</v>
      </c>
      <c r="X112" s="44">
        <f>0</f>
        <v>0</v>
      </c>
      <c r="Y112" s="44"/>
      <c r="Z112" s="7">
        <f>0</f>
        <v>0</v>
      </c>
      <c r="AA112" s="44">
        <f>0</f>
        <v>0</v>
      </c>
      <c r="AB112" s="44"/>
      <c r="AC112" s="7">
        <f>0</f>
        <v>0</v>
      </c>
      <c r="AD112" s="44">
        <f>0</f>
        <v>0</v>
      </c>
      <c r="AE112" s="44"/>
      <c r="AF112" s="7">
        <f>0</f>
        <v>0</v>
      </c>
      <c r="AG112" s="7">
        <f>0</f>
        <v>0</v>
      </c>
      <c r="AH112" s="44">
        <f>0</f>
        <v>0</v>
      </c>
      <c r="AI112" s="44"/>
      <c r="AJ112" s="7">
        <f>0</f>
        <v>0</v>
      </c>
      <c r="AK112" s="7">
        <f>0</f>
        <v>0</v>
      </c>
      <c r="AL112" s="7">
        <f>0</f>
        <v>0</v>
      </c>
      <c r="AM112" s="7">
        <f>0</f>
        <v>0</v>
      </c>
      <c r="AN112" s="7">
        <f>0</f>
        <v>0</v>
      </c>
      <c r="AO112" s="7">
        <f>0</f>
        <v>0</v>
      </c>
      <c r="AP112" s="7">
        <f>0</f>
        <v>0</v>
      </c>
      <c r="AQ112" s="7">
        <f>0</f>
        <v>0</v>
      </c>
      <c r="AR112" s="44">
        <f>0</f>
        <v>0</v>
      </c>
      <c r="AS112" s="44"/>
      <c r="AT112" s="44"/>
      <c r="AU112" s="7">
        <f>0</f>
        <v>0</v>
      </c>
    </row>
    <row r="113" spans="1:47" s="1" customFormat="1" ht="66" customHeight="1" hidden="1">
      <c r="A113" s="24" t="s">
        <v>772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7" t="s">
        <v>773</v>
      </c>
      <c r="L113" s="27"/>
      <c r="M113" s="6" t="s">
        <v>774</v>
      </c>
      <c r="N113" s="27" t="s">
        <v>621</v>
      </c>
      <c r="O113" s="27"/>
      <c r="P113" s="7">
        <f>0</f>
        <v>0</v>
      </c>
      <c r="Q113" s="7">
        <f>0</f>
        <v>0</v>
      </c>
      <c r="R113" s="44">
        <f>0</f>
        <v>0</v>
      </c>
      <c r="S113" s="44"/>
      <c r="T113" s="7">
        <f>0</f>
        <v>0</v>
      </c>
      <c r="U113" s="44">
        <f>0</f>
        <v>0</v>
      </c>
      <c r="V113" s="44"/>
      <c r="W113" s="7">
        <f>0</f>
        <v>0</v>
      </c>
      <c r="X113" s="44">
        <f>0</f>
        <v>0</v>
      </c>
      <c r="Y113" s="44"/>
      <c r="Z113" s="7">
        <f>0</f>
        <v>0</v>
      </c>
      <c r="AA113" s="44">
        <f>0</f>
        <v>0</v>
      </c>
      <c r="AB113" s="44"/>
      <c r="AC113" s="7">
        <f>0</f>
        <v>0</v>
      </c>
      <c r="AD113" s="44">
        <f>0</f>
        <v>0</v>
      </c>
      <c r="AE113" s="44"/>
      <c r="AF113" s="7">
        <f>0</f>
        <v>0</v>
      </c>
      <c r="AG113" s="7">
        <f>0</f>
        <v>0</v>
      </c>
      <c r="AH113" s="44">
        <f>0</f>
        <v>0</v>
      </c>
      <c r="AI113" s="44"/>
      <c r="AJ113" s="7">
        <f>0</f>
        <v>0</v>
      </c>
      <c r="AK113" s="7">
        <f>0</f>
        <v>0</v>
      </c>
      <c r="AL113" s="7">
        <f>0</f>
        <v>0</v>
      </c>
      <c r="AM113" s="7">
        <f>0</f>
        <v>0</v>
      </c>
      <c r="AN113" s="7">
        <f>0</f>
        <v>0</v>
      </c>
      <c r="AO113" s="7">
        <f>0</f>
        <v>0</v>
      </c>
      <c r="AP113" s="7">
        <f>0</f>
        <v>0</v>
      </c>
      <c r="AQ113" s="7">
        <f>0</f>
        <v>0</v>
      </c>
      <c r="AR113" s="44">
        <f>0</f>
        <v>0</v>
      </c>
      <c r="AS113" s="44"/>
      <c r="AT113" s="44"/>
      <c r="AU113" s="7">
        <f>0</f>
        <v>0</v>
      </c>
    </row>
    <row r="114" spans="1:47" s="1" customFormat="1" ht="13.5" customHeight="1">
      <c r="A114" s="24" t="s">
        <v>775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7" t="s">
        <v>776</v>
      </c>
      <c r="L114" s="27"/>
      <c r="M114" s="6" t="s">
        <v>777</v>
      </c>
      <c r="N114" s="27" t="s">
        <v>621</v>
      </c>
      <c r="O114" s="27"/>
      <c r="P114" s="7">
        <f>0</f>
        <v>0</v>
      </c>
      <c r="Q114" s="7">
        <f>0</f>
        <v>0</v>
      </c>
      <c r="R114" s="44">
        <f>0</f>
        <v>0</v>
      </c>
      <c r="S114" s="44"/>
      <c r="T114" s="7">
        <f>0</f>
        <v>0</v>
      </c>
      <c r="U114" s="44">
        <f>0</f>
        <v>0</v>
      </c>
      <c r="V114" s="44"/>
      <c r="W114" s="7">
        <f>0</f>
        <v>0</v>
      </c>
      <c r="X114" s="44">
        <f>0</f>
        <v>0</v>
      </c>
      <c r="Y114" s="44"/>
      <c r="Z114" s="7">
        <f>0</f>
        <v>0</v>
      </c>
      <c r="AA114" s="44">
        <f>0</f>
        <v>0</v>
      </c>
      <c r="AB114" s="44"/>
      <c r="AC114" s="7">
        <f>0</f>
        <v>0</v>
      </c>
      <c r="AD114" s="44">
        <f>0</f>
        <v>0</v>
      </c>
      <c r="AE114" s="44"/>
      <c r="AF114" s="7">
        <f>0</f>
        <v>0</v>
      </c>
      <c r="AG114" s="7">
        <f>0</f>
        <v>0</v>
      </c>
      <c r="AH114" s="44">
        <f>0</f>
        <v>0</v>
      </c>
      <c r="AI114" s="44"/>
      <c r="AJ114" s="7">
        <f>0</f>
        <v>0</v>
      </c>
      <c r="AK114" s="7">
        <f>0</f>
        <v>0</v>
      </c>
      <c r="AL114" s="7">
        <f>0</f>
        <v>0</v>
      </c>
      <c r="AM114" s="7">
        <f>0</f>
        <v>0</v>
      </c>
      <c r="AN114" s="7">
        <f>0</f>
        <v>0</v>
      </c>
      <c r="AO114" s="7">
        <f>0</f>
        <v>0</v>
      </c>
      <c r="AP114" s="7">
        <f>0</f>
        <v>0</v>
      </c>
      <c r="AQ114" s="7">
        <f>0</f>
        <v>0</v>
      </c>
      <c r="AR114" s="44">
        <f>0</f>
        <v>0</v>
      </c>
      <c r="AS114" s="44"/>
      <c r="AT114" s="44"/>
      <c r="AU114" s="7">
        <f>0</f>
        <v>0</v>
      </c>
    </row>
    <row r="115" spans="1:47" s="1" customFormat="1" ht="33.75" customHeight="1" hidden="1">
      <c r="A115" s="25" t="s">
        <v>778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43" t="s">
        <v>779</v>
      </c>
      <c r="L115" s="43"/>
      <c r="M115" s="5" t="s">
        <v>777</v>
      </c>
      <c r="N115" s="43" t="s">
        <v>621</v>
      </c>
      <c r="O115" s="43"/>
      <c r="P115" s="7">
        <f>0</f>
        <v>0</v>
      </c>
      <c r="Q115" s="7">
        <f>0</f>
        <v>0</v>
      </c>
      <c r="R115" s="44">
        <f>0</f>
        <v>0</v>
      </c>
      <c r="S115" s="44"/>
      <c r="T115" s="7">
        <f>0</f>
        <v>0</v>
      </c>
      <c r="U115" s="44">
        <f>0</f>
        <v>0</v>
      </c>
      <c r="V115" s="44"/>
      <c r="W115" s="7">
        <f>0</f>
        <v>0</v>
      </c>
      <c r="X115" s="44">
        <f>0</f>
        <v>0</v>
      </c>
      <c r="Y115" s="44"/>
      <c r="Z115" s="7">
        <f>0</f>
        <v>0</v>
      </c>
      <c r="AA115" s="44">
        <f>0</f>
        <v>0</v>
      </c>
      <c r="AB115" s="44"/>
      <c r="AC115" s="7">
        <f>0</f>
        <v>0</v>
      </c>
      <c r="AD115" s="44">
        <f>0</f>
        <v>0</v>
      </c>
      <c r="AE115" s="44"/>
      <c r="AF115" s="7">
        <f>0</f>
        <v>0</v>
      </c>
      <c r="AG115" s="7">
        <f>0</f>
        <v>0</v>
      </c>
      <c r="AH115" s="44">
        <f>0</f>
        <v>0</v>
      </c>
      <c r="AI115" s="44"/>
      <c r="AJ115" s="7">
        <f>0</f>
        <v>0</v>
      </c>
      <c r="AK115" s="7">
        <f>0</f>
        <v>0</v>
      </c>
      <c r="AL115" s="7">
        <f>0</f>
        <v>0</v>
      </c>
      <c r="AM115" s="7">
        <f>0</f>
        <v>0</v>
      </c>
      <c r="AN115" s="7">
        <f>0</f>
        <v>0</v>
      </c>
      <c r="AO115" s="7">
        <f>0</f>
        <v>0</v>
      </c>
      <c r="AP115" s="7">
        <f>0</f>
        <v>0</v>
      </c>
      <c r="AQ115" s="7">
        <f>0</f>
        <v>0</v>
      </c>
      <c r="AR115" s="44">
        <f>0</f>
        <v>0</v>
      </c>
      <c r="AS115" s="44"/>
      <c r="AT115" s="44"/>
      <c r="AU115" s="7">
        <f>0</f>
        <v>0</v>
      </c>
    </row>
    <row r="116" spans="1:47" s="1" customFormat="1" ht="13.5" customHeight="1" hidden="1">
      <c r="A116" s="12"/>
      <c r="B116" s="51" t="s">
        <v>750</v>
      </c>
      <c r="C116" s="51"/>
      <c r="D116" s="51"/>
      <c r="E116" s="51"/>
      <c r="F116" s="51"/>
      <c r="G116" s="51"/>
      <c r="H116" s="51"/>
      <c r="I116" s="51"/>
      <c r="J116" s="51"/>
      <c r="K116" s="41"/>
      <c r="L116" s="41"/>
      <c r="M116" s="8"/>
      <c r="N116" s="41"/>
      <c r="O116" s="41"/>
      <c r="P116" s="9"/>
      <c r="Q116" s="9"/>
      <c r="R116" s="35"/>
      <c r="S116" s="35"/>
      <c r="T116" s="9"/>
      <c r="U116" s="35"/>
      <c r="V116" s="35"/>
      <c r="W116" s="9"/>
      <c r="X116" s="35"/>
      <c r="Y116" s="35"/>
      <c r="Z116" s="9"/>
      <c r="AA116" s="35"/>
      <c r="AB116" s="35"/>
      <c r="AC116" s="9"/>
      <c r="AD116" s="35"/>
      <c r="AE116" s="35"/>
      <c r="AF116" s="9"/>
      <c r="AG116" s="9"/>
      <c r="AH116" s="35"/>
      <c r="AI116" s="35"/>
      <c r="AJ116" s="9"/>
      <c r="AK116" s="9"/>
      <c r="AL116" s="9"/>
      <c r="AM116" s="9"/>
      <c r="AN116" s="9"/>
      <c r="AO116" s="9"/>
      <c r="AP116" s="9"/>
      <c r="AQ116" s="9"/>
      <c r="AR116" s="35"/>
      <c r="AS116" s="35"/>
      <c r="AT116" s="35"/>
      <c r="AU116" s="9"/>
    </row>
    <row r="117" spans="1:47" s="1" customFormat="1" ht="13.5" customHeight="1" hidden="1">
      <c r="A117" s="36" t="s">
        <v>780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7" t="s">
        <v>781</v>
      </c>
      <c r="L117" s="37"/>
      <c r="M117" s="10" t="s">
        <v>777</v>
      </c>
      <c r="N117" s="37" t="s">
        <v>621</v>
      </c>
      <c r="O117" s="37"/>
      <c r="P117" s="11">
        <f>0</f>
        <v>0</v>
      </c>
      <c r="Q117" s="11">
        <f>0</f>
        <v>0</v>
      </c>
      <c r="R117" s="38">
        <f>0</f>
        <v>0</v>
      </c>
      <c r="S117" s="38"/>
      <c r="T117" s="11">
        <f>0</f>
        <v>0</v>
      </c>
      <c r="U117" s="38">
        <f>0</f>
        <v>0</v>
      </c>
      <c r="V117" s="38"/>
      <c r="W117" s="11">
        <f>0</f>
        <v>0</v>
      </c>
      <c r="X117" s="38">
        <f>0</f>
        <v>0</v>
      </c>
      <c r="Y117" s="38"/>
      <c r="Z117" s="11">
        <f>0</f>
        <v>0</v>
      </c>
      <c r="AA117" s="38">
        <f>0</f>
        <v>0</v>
      </c>
      <c r="AB117" s="38"/>
      <c r="AC117" s="11">
        <f>0</f>
        <v>0</v>
      </c>
      <c r="AD117" s="38">
        <f>0</f>
        <v>0</v>
      </c>
      <c r="AE117" s="38"/>
      <c r="AF117" s="11">
        <f>0</f>
        <v>0</v>
      </c>
      <c r="AG117" s="11">
        <f>0</f>
        <v>0</v>
      </c>
      <c r="AH117" s="38">
        <f>0</f>
        <v>0</v>
      </c>
      <c r="AI117" s="38"/>
      <c r="AJ117" s="11">
        <f>0</f>
        <v>0</v>
      </c>
      <c r="AK117" s="11">
        <f>0</f>
        <v>0</v>
      </c>
      <c r="AL117" s="11">
        <f>0</f>
        <v>0</v>
      </c>
      <c r="AM117" s="11">
        <f>0</f>
        <v>0</v>
      </c>
      <c r="AN117" s="11">
        <f>0</f>
        <v>0</v>
      </c>
      <c r="AO117" s="11">
        <f>0</f>
        <v>0</v>
      </c>
      <c r="AP117" s="11">
        <f>0</f>
        <v>0</v>
      </c>
      <c r="AQ117" s="11">
        <f>0</f>
        <v>0</v>
      </c>
      <c r="AR117" s="38">
        <f>0</f>
        <v>0</v>
      </c>
      <c r="AS117" s="38"/>
      <c r="AT117" s="38"/>
      <c r="AU117" s="11">
        <f>0</f>
        <v>0</v>
      </c>
    </row>
    <row r="118" spans="1:47" s="1" customFormat="1" ht="13.5" customHeight="1" hidden="1">
      <c r="A118" s="25" t="s">
        <v>782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43" t="s">
        <v>783</v>
      </c>
      <c r="L118" s="43"/>
      <c r="M118" s="5" t="s">
        <v>777</v>
      </c>
      <c r="N118" s="43" t="s">
        <v>621</v>
      </c>
      <c r="O118" s="43"/>
      <c r="P118" s="7">
        <f>0</f>
        <v>0</v>
      </c>
      <c r="Q118" s="7">
        <f>0</f>
        <v>0</v>
      </c>
      <c r="R118" s="44">
        <f>0</f>
        <v>0</v>
      </c>
      <c r="S118" s="44"/>
      <c r="T118" s="7">
        <f>0</f>
        <v>0</v>
      </c>
      <c r="U118" s="44">
        <f>0</f>
        <v>0</v>
      </c>
      <c r="V118" s="44"/>
      <c r="W118" s="7">
        <f>0</f>
        <v>0</v>
      </c>
      <c r="X118" s="44">
        <f>0</f>
        <v>0</v>
      </c>
      <c r="Y118" s="44"/>
      <c r="Z118" s="7">
        <f>0</f>
        <v>0</v>
      </c>
      <c r="AA118" s="44">
        <f>0</f>
        <v>0</v>
      </c>
      <c r="AB118" s="44"/>
      <c r="AC118" s="7">
        <f>0</f>
        <v>0</v>
      </c>
      <c r="AD118" s="44">
        <f>0</f>
        <v>0</v>
      </c>
      <c r="AE118" s="44"/>
      <c r="AF118" s="7">
        <f>0</f>
        <v>0</v>
      </c>
      <c r="AG118" s="7">
        <f>0</f>
        <v>0</v>
      </c>
      <c r="AH118" s="44">
        <f>0</f>
        <v>0</v>
      </c>
      <c r="AI118" s="44"/>
      <c r="AJ118" s="7">
        <f>0</f>
        <v>0</v>
      </c>
      <c r="AK118" s="7">
        <f>0</f>
        <v>0</v>
      </c>
      <c r="AL118" s="7">
        <f>0</f>
        <v>0</v>
      </c>
      <c r="AM118" s="7">
        <f>0</f>
        <v>0</v>
      </c>
      <c r="AN118" s="7">
        <f>0</f>
        <v>0</v>
      </c>
      <c r="AO118" s="7">
        <f>0</f>
        <v>0</v>
      </c>
      <c r="AP118" s="7">
        <f>0</f>
        <v>0</v>
      </c>
      <c r="AQ118" s="7">
        <f>0</f>
        <v>0</v>
      </c>
      <c r="AR118" s="44">
        <f>0</f>
        <v>0</v>
      </c>
      <c r="AS118" s="44"/>
      <c r="AT118" s="44"/>
      <c r="AU118" s="7">
        <f>0</f>
        <v>0</v>
      </c>
    </row>
    <row r="119" spans="1:47" s="1" customFormat="1" ht="13.5" customHeight="1" hidden="1">
      <c r="A119" s="25" t="s">
        <v>784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43" t="s">
        <v>785</v>
      </c>
      <c r="L119" s="43"/>
      <c r="M119" s="5" t="s">
        <v>777</v>
      </c>
      <c r="N119" s="43" t="s">
        <v>621</v>
      </c>
      <c r="O119" s="43"/>
      <c r="P119" s="7">
        <f>0</f>
        <v>0</v>
      </c>
      <c r="Q119" s="7">
        <f>0</f>
        <v>0</v>
      </c>
      <c r="R119" s="44">
        <f>0</f>
        <v>0</v>
      </c>
      <c r="S119" s="44"/>
      <c r="T119" s="7">
        <f>0</f>
        <v>0</v>
      </c>
      <c r="U119" s="44">
        <f>0</f>
        <v>0</v>
      </c>
      <c r="V119" s="44"/>
      <c r="W119" s="7">
        <f>0</f>
        <v>0</v>
      </c>
      <c r="X119" s="44">
        <f>0</f>
        <v>0</v>
      </c>
      <c r="Y119" s="44"/>
      <c r="Z119" s="7">
        <f>0</f>
        <v>0</v>
      </c>
      <c r="AA119" s="44">
        <f>0</f>
        <v>0</v>
      </c>
      <c r="AB119" s="44"/>
      <c r="AC119" s="7">
        <f>0</f>
        <v>0</v>
      </c>
      <c r="AD119" s="44">
        <f>0</f>
        <v>0</v>
      </c>
      <c r="AE119" s="44"/>
      <c r="AF119" s="7">
        <f>0</f>
        <v>0</v>
      </c>
      <c r="AG119" s="7">
        <f>0</f>
        <v>0</v>
      </c>
      <c r="AH119" s="44">
        <f>0</f>
        <v>0</v>
      </c>
      <c r="AI119" s="44"/>
      <c r="AJ119" s="7">
        <f>0</f>
        <v>0</v>
      </c>
      <c r="AK119" s="7">
        <f>0</f>
        <v>0</v>
      </c>
      <c r="AL119" s="7">
        <f>0</f>
        <v>0</v>
      </c>
      <c r="AM119" s="7">
        <f>0</f>
        <v>0</v>
      </c>
      <c r="AN119" s="7">
        <f>0</f>
        <v>0</v>
      </c>
      <c r="AO119" s="7">
        <f>0</f>
        <v>0</v>
      </c>
      <c r="AP119" s="7">
        <f>0</f>
        <v>0</v>
      </c>
      <c r="AQ119" s="7">
        <f>0</f>
        <v>0</v>
      </c>
      <c r="AR119" s="44">
        <f>0</f>
        <v>0</v>
      </c>
      <c r="AS119" s="44"/>
      <c r="AT119" s="44"/>
      <c r="AU119" s="7">
        <f>0</f>
        <v>0</v>
      </c>
    </row>
    <row r="120" spans="1:47" s="1" customFormat="1" ht="13.5" customHeight="1" hidden="1">
      <c r="A120" s="25" t="s">
        <v>786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43" t="s">
        <v>787</v>
      </c>
      <c r="L120" s="43"/>
      <c r="M120" s="5" t="s">
        <v>777</v>
      </c>
      <c r="N120" s="43" t="s">
        <v>621</v>
      </c>
      <c r="O120" s="43"/>
      <c r="P120" s="7">
        <f>0</f>
        <v>0</v>
      </c>
      <c r="Q120" s="7">
        <f>0</f>
        <v>0</v>
      </c>
      <c r="R120" s="44">
        <f>0</f>
        <v>0</v>
      </c>
      <c r="S120" s="44"/>
      <c r="T120" s="7">
        <f>0</f>
        <v>0</v>
      </c>
      <c r="U120" s="44">
        <f>0</f>
        <v>0</v>
      </c>
      <c r="V120" s="44"/>
      <c r="W120" s="7">
        <f>0</f>
        <v>0</v>
      </c>
      <c r="X120" s="44">
        <f>0</f>
        <v>0</v>
      </c>
      <c r="Y120" s="44"/>
      <c r="Z120" s="7">
        <f>0</f>
        <v>0</v>
      </c>
      <c r="AA120" s="44">
        <f>0</f>
        <v>0</v>
      </c>
      <c r="AB120" s="44"/>
      <c r="AC120" s="7">
        <f>0</f>
        <v>0</v>
      </c>
      <c r="AD120" s="44">
        <f>0</f>
        <v>0</v>
      </c>
      <c r="AE120" s="44"/>
      <c r="AF120" s="7">
        <f>0</f>
        <v>0</v>
      </c>
      <c r="AG120" s="7">
        <f>0</f>
        <v>0</v>
      </c>
      <c r="AH120" s="44">
        <f>0</f>
        <v>0</v>
      </c>
      <c r="AI120" s="44"/>
      <c r="AJ120" s="7">
        <f>0</f>
        <v>0</v>
      </c>
      <c r="AK120" s="7">
        <f>0</f>
        <v>0</v>
      </c>
      <c r="AL120" s="7">
        <f>0</f>
        <v>0</v>
      </c>
      <c r="AM120" s="7">
        <f>0</f>
        <v>0</v>
      </c>
      <c r="AN120" s="7">
        <f>0</f>
        <v>0</v>
      </c>
      <c r="AO120" s="7">
        <f>0</f>
        <v>0</v>
      </c>
      <c r="AP120" s="7">
        <f>0</f>
        <v>0</v>
      </c>
      <c r="AQ120" s="7">
        <f>0</f>
        <v>0</v>
      </c>
      <c r="AR120" s="44">
        <f>0</f>
        <v>0</v>
      </c>
      <c r="AS120" s="44"/>
      <c r="AT120" s="44"/>
      <c r="AU120" s="7">
        <f>0</f>
        <v>0</v>
      </c>
    </row>
    <row r="121" spans="1:47" s="1" customFormat="1" ht="13.5" customHeight="1" hidden="1">
      <c r="A121" s="25" t="s">
        <v>788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43" t="s">
        <v>789</v>
      </c>
      <c r="L121" s="43"/>
      <c r="M121" s="5" t="s">
        <v>777</v>
      </c>
      <c r="N121" s="43" t="s">
        <v>621</v>
      </c>
      <c r="O121" s="43"/>
      <c r="P121" s="7">
        <f>0</f>
        <v>0</v>
      </c>
      <c r="Q121" s="7">
        <f>0</f>
        <v>0</v>
      </c>
      <c r="R121" s="44">
        <f>0</f>
        <v>0</v>
      </c>
      <c r="S121" s="44"/>
      <c r="T121" s="7">
        <f>0</f>
        <v>0</v>
      </c>
      <c r="U121" s="44">
        <f>0</f>
        <v>0</v>
      </c>
      <c r="V121" s="44"/>
      <c r="W121" s="7">
        <f>0</f>
        <v>0</v>
      </c>
      <c r="X121" s="44">
        <f>0</f>
        <v>0</v>
      </c>
      <c r="Y121" s="44"/>
      <c r="Z121" s="7">
        <f>0</f>
        <v>0</v>
      </c>
      <c r="AA121" s="44">
        <f>0</f>
        <v>0</v>
      </c>
      <c r="AB121" s="44"/>
      <c r="AC121" s="7">
        <f>0</f>
        <v>0</v>
      </c>
      <c r="AD121" s="44">
        <f>0</f>
        <v>0</v>
      </c>
      <c r="AE121" s="44"/>
      <c r="AF121" s="7">
        <f>0</f>
        <v>0</v>
      </c>
      <c r="AG121" s="7">
        <f>0</f>
        <v>0</v>
      </c>
      <c r="AH121" s="44">
        <f>0</f>
        <v>0</v>
      </c>
      <c r="AI121" s="44"/>
      <c r="AJ121" s="7">
        <f>0</f>
        <v>0</v>
      </c>
      <c r="AK121" s="7">
        <f>0</f>
        <v>0</v>
      </c>
      <c r="AL121" s="7">
        <f>0</f>
        <v>0</v>
      </c>
      <c r="AM121" s="7">
        <f>0</f>
        <v>0</v>
      </c>
      <c r="AN121" s="7">
        <f>0</f>
        <v>0</v>
      </c>
      <c r="AO121" s="7">
        <f>0</f>
        <v>0</v>
      </c>
      <c r="AP121" s="7">
        <f>0</f>
        <v>0</v>
      </c>
      <c r="AQ121" s="7">
        <f>0</f>
        <v>0</v>
      </c>
      <c r="AR121" s="44">
        <f>0</f>
        <v>0</v>
      </c>
      <c r="AS121" s="44"/>
      <c r="AT121" s="44"/>
      <c r="AU121" s="7">
        <f>0</f>
        <v>0</v>
      </c>
    </row>
    <row r="122" spans="1:47" s="1" customFormat="1" ht="45" customHeight="1" hidden="1">
      <c r="A122" s="25" t="s">
        <v>790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43" t="s">
        <v>791</v>
      </c>
      <c r="L122" s="43"/>
      <c r="M122" s="5" t="s">
        <v>777</v>
      </c>
      <c r="N122" s="43" t="s">
        <v>621</v>
      </c>
      <c r="O122" s="43"/>
      <c r="P122" s="7">
        <f>0</f>
        <v>0</v>
      </c>
      <c r="Q122" s="7">
        <f>0</f>
        <v>0</v>
      </c>
      <c r="R122" s="44">
        <f>0</f>
        <v>0</v>
      </c>
      <c r="S122" s="44"/>
      <c r="T122" s="7">
        <f>0</f>
        <v>0</v>
      </c>
      <c r="U122" s="44">
        <f>0</f>
        <v>0</v>
      </c>
      <c r="V122" s="44"/>
      <c r="W122" s="7">
        <f>0</f>
        <v>0</v>
      </c>
      <c r="X122" s="44">
        <f>0</f>
        <v>0</v>
      </c>
      <c r="Y122" s="44"/>
      <c r="Z122" s="7">
        <f>0</f>
        <v>0</v>
      </c>
      <c r="AA122" s="44">
        <f>0</f>
        <v>0</v>
      </c>
      <c r="AB122" s="44"/>
      <c r="AC122" s="7">
        <f>0</f>
        <v>0</v>
      </c>
      <c r="AD122" s="44">
        <f>0</f>
        <v>0</v>
      </c>
      <c r="AE122" s="44"/>
      <c r="AF122" s="7">
        <f>0</f>
        <v>0</v>
      </c>
      <c r="AG122" s="7">
        <f>0</f>
        <v>0</v>
      </c>
      <c r="AH122" s="44">
        <f>0</f>
        <v>0</v>
      </c>
      <c r="AI122" s="44"/>
      <c r="AJ122" s="7">
        <f>0</f>
        <v>0</v>
      </c>
      <c r="AK122" s="7">
        <f>0</f>
        <v>0</v>
      </c>
      <c r="AL122" s="7">
        <f>0</f>
        <v>0</v>
      </c>
      <c r="AM122" s="7">
        <f>0</f>
        <v>0</v>
      </c>
      <c r="AN122" s="7">
        <f>0</f>
        <v>0</v>
      </c>
      <c r="AO122" s="7">
        <f>0</f>
        <v>0</v>
      </c>
      <c r="AP122" s="7">
        <f>0</f>
        <v>0</v>
      </c>
      <c r="AQ122" s="7">
        <f>0</f>
        <v>0</v>
      </c>
      <c r="AR122" s="44">
        <f>0</f>
        <v>0</v>
      </c>
      <c r="AS122" s="44"/>
      <c r="AT122" s="44"/>
      <c r="AU122" s="7">
        <f>0</f>
        <v>0</v>
      </c>
    </row>
    <row r="123" spans="1:47" s="1" customFormat="1" ht="66" customHeight="1" hidden="1">
      <c r="A123" s="14"/>
      <c r="B123" s="49" t="s">
        <v>792</v>
      </c>
      <c r="C123" s="49"/>
      <c r="D123" s="49"/>
      <c r="E123" s="49"/>
      <c r="F123" s="49"/>
      <c r="G123" s="49"/>
      <c r="H123" s="49"/>
      <c r="I123" s="49"/>
      <c r="J123" s="49"/>
      <c r="K123" s="43" t="s">
        <v>793</v>
      </c>
      <c r="L123" s="43"/>
      <c r="M123" s="5" t="s">
        <v>777</v>
      </c>
      <c r="N123" s="43" t="s">
        <v>621</v>
      </c>
      <c r="O123" s="43"/>
      <c r="P123" s="7">
        <f>0</f>
        <v>0</v>
      </c>
      <c r="Q123" s="7">
        <f>0</f>
        <v>0</v>
      </c>
      <c r="R123" s="44">
        <f>0</f>
        <v>0</v>
      </c>
      <c r="S123" s="44"/>
      <c r="T123" s="7">
        <f>0</f>
        <v>0</v>
      </c>
      <c r="U123" s="44">
        <f>0</f>
        <v>0</v>
      </c>
      <c r="V123" s="44"/>
      <c r="W123" s="7">
        <f>0</f>
        <v>0</v>
      </c>
      <c r="X123" s="44">
        <f>0</f>
        <v>0</v>
      </c>
      <c r="Y123" s="44"/>
      <c r="Z123" s="7">
        <f>0</f>
        <v>0</v>
      </c>
      <c r="AA123" s="44">
        <f>0</f>
        <v>0</v>
      </c>
      <c r="AB123" s="44"/>
      <c r="AC123" s="7">
        <f>0</f>
        <v>0</v>
      </c>
      <c r="AD123" s="44">
        <f>0</f>
        <v>0</v>
      </c>
      <c r="AE123" s="44"/>
      <c r="AF123" s="7">
        <f>0</f>
        <v>0</v>
      </c>
      <c r="AG123" s="7">
        <f>0</f>
        <v>0</v>
      </c>
      <c r="AH123" s="44">
        <f>0</f>
        <v>0</v>
      </c>
      <c r="AI123" s="44"/>
      <c r="AJ123" s="7">
        <f>0</f>
        <v>0</v>
      </c>
      <c r="AK123" s="7">
        <f>0</f>
        <v>0</v>
      </c>
      <c r="AL123" s="7">
        <f>0</f>
        <v>0</v>
      </c>
      <c r="AM123" s="7">
        <f>0</f>
        <v>0</v>
      </c>
      <c r="AN123" s="7">
        <f>0</f>
        <v>0</v>
      </c>
      <c r="AO123" s="7">
        <f>0</f>
        <v>0</v>
      </c>
      <c r="AP123" s="7">
        <f>0</f>
        <v>0</v>
      </c>
      <c r="AQ123" s="7">
        <f>0</f>
        <v>0</v>
      </c>
      <c r="AR123" s="44">
        <f>0</f>
        <v>0</v>
      </c>
      <c r="AS123" s="44"/>
      <c r="AT123" s="44"/>
      <c r="AU123" s="7">
        <f>0</f>
        <v>0</v>
      </c>
    </row>
    <row r="124" spans="1:47" s="1" customFormat="1" ht="24" customHeight="1" hidden="1">
      <c r="A124" s="12"/>
      <c r="B124" s="51" t="s">
        <v>794</v>
      </c>
      <c r="C124" s="51"/>
      <c r="D124" s="51"/>
      <c r="E124" s="51"/>
      <c r="F124" s="51"/>
      <c r="G124" s="51"/>
      <c r="H124" s="51"/>
      <c r="I124" s="51"/>
      <c r="J124" s="51"/>
      <c r="K124" s="41" t="s">
        <v>795</v>
      </c>
      <c r="L124" s="41"/>
      <c r="M124" s="8" t="s">
        <v>777</v>
      </c>
      <c r="N124" s="41" t="s">
        <v>621</v>
      </c>
      <c r="O124" s="41"/>
      <c r="P124" s="15">
        <f>0</f>
        <v>0</v>
      </c>
      <c r="Q124" s="15">
        <f>0</f>
        <v>0</v>
      </c>
      <c r="R124" s="34" t="s">
        <v>796</v>
      </c>
      <c r="S124" s="34"/>
      <c r="T124" s="16" t="s">
        <v>796</v>
      </c>
      <c r="U124" s="62">
        <f>0</f>
        <v>0</v>
      </c>
      <c r="V124" s="62"/>
      <c r="W124" s="15">
        <f>0</f>
        <v>0</v>
      </c>
      <c r="X124" s="62">
        <f>0</f>
        <v>0</v>
      </c>
      <c r="Y124" s="62"/>
      <c r="Z124" s="15">
        <f>0</f>
        <v>0</v>
      </c>
      <c r="AA124" s="62">
        <f>0</f>
        <v>0</v>
      </c>
      <c r="AB124" s="62"/>
      <c r="AC124" s="15">
        <f>0</f>
        <v>0</v>
      </c>
      <c r="AD124" s="62">
        <f>0</f>
        <v>0</v>
      </c>
      <c r="AE124" s="62"/>
      <c r="AF124" s="15">
        <f>0</f>
        <v>0</v>
      </c>
      <c r="AG124" s="15">
        <f>0</f>
        <v>0</v>
      </c>
      <c r="AH124" s="62">
        <f>0</f>
        <v>0</v>
      </c>
      <c r="AI124" s="62"/>
      <c r="AJ124" s="16" t="s">
        <v>796</v>
      </c>
      <c r="AK124" s="16" t="s">
        <v>796</v>
      </c>
      <c r="AL124" s="15">
        <f>0</f>
        <v>0</v>
      </c>
      <c r="AM124" s="15">
        <f>0</f>
        <v>0</v>
      </c>
      <c r="AN124" s="15">
        <f>0</f>
        <v>0</v>
      </c>
      <c r="AO124" s="15">
        <f>0</f>
        <v>0</v>
      </c>
      <c r="AP124" s="15">
        <f>0</f>
        <v>0</v>
      </c>
      <c r="AQ124" s="15">
        <f>0</f>
        <v>0</v>
      </c>
      <c r="AR124" s="62">
        <f>0</f>
        <v>0</v>
      </c>
      <c r="AS124" s="62"/>
      <c r="AT124" s="62"/>
      <c r="AU124" s="15">
        <f>0</f>
        <v>0</v>
      </c>
    </row>
    <row r="125" spans="1:47" s="1" customFormat="1" ht="13.5" customHeight="1" hidden="1">
      <c r="A125" s="36" t="s">
        <v>797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7"/>
      <c r="L125" s="37"/>
      <c r="M125" s="10"/>
      <c r="N125" s="37"/>
      <c r="O125" s="37"/>
      <c r="P125" s="17"/>
      <c r="Q125" s="17"/>
      <c r="R125" s="32"/>
      <c r="S125" s="32"/>
      <c r="T125" s="18"/>
      <c r="U125" s="61"/>
      <c r="V125" s="61"/>
      <c r="W125" s="17"/>
      <c r="X125" s="61"/>
      <c r="Y125" s="61"/>
      <c r="Z125" s="17"/>
      <c r="AA125" s="61"/>
      <c r="AB125" s="61"/>
      <c r="AC125" s="17"/>
      <c r="AD125" s="61"/>
      <c r="AE125" s="61"/>
      <c r="AF125" s="17"/>
      <c r="AG125" s="17"/>
      <c r="AH125" s="61"/>
      <c r="AI125" s="61"/>
      <c r="AJ125" s="18"/>
      <c r="AK125" s="18"/>
      <c r="AL125" s="17"/>
      <c r="AM125" s="17"/>
      <c r="AN125" s="17"/>
      <c r="AO125" s="17"/>
      <c r="AP125" s="17"/>
      <c r="AQ125" s="17"/>
      <c r="AR125" s="61"/>
      <c r="AS125" s="61"/>
      <c r="AT125" s="61"/>
      <c r="AU125" s="17"/>
    </row>
    <row r="126" spans="1:47" s="1" customFormat="1" ht="30" customHeight="1">
      <c r="A126" s="14"/>
      <c r="B126" s="49" t="s">
        <v>798</v>
      </c>
      <c r="C126" s="49"/>
      <c r="D126" s="49"/>
      <c r="E126" s="49"/>
      <c r="F126" s="49"/>
      <c r="G126" s="49"/>
      <c r="H126" s="49"/>
      <c r="I126" s="49"/>
      <c r="J126" s="49"/>
      <c r="K126" s="43" t="s">
        <v>799</v>
      </c>
      <c r="L126" s="43"/>
      <c r="M126" s="5" t="s">
        <v>777</v>
      </c>
      <c r="N126" s="43" t="s">
        <v>621</v>
      </c>
      <c r="O126" s="43"/>
      <c r="P126" s="7">
        <f>0</f>
        <v>0</v>
      </c>
      <c r="Q126" s="7">
        <f>0</f>
        <v>0</v>
      </c>
      <c r="R126" s="39" t="s">
        <v>796</v>
      </c>
      <c r="S126" s="39"/>
      <c r="T126" s="2" t="s">
        <v>796</v>
      </c>
      <c r="U126" s="44">
        <f>0</f>
        <v>0</v>
      </c>
      <c r="V126" s="44"/>
      <c r="W126" s="7">
        <f>0</f>
        <v>0</v>
      </c>
      <c r="X126" s="44">
        <f>0</f>
        <v>0</v>
      </c>
      <c r="Y126" s="44"/>
      <c r="Z126" s="7">
        <f>0</f>
        <v>0</v>
      </c>
      <c r="AA126" s="44">
        <f>0</f>
        <v>0</v>
      </c>
      <c r="AB126" s="44"/>
      <c r="AC126" s="7">
        <f>0</f>
        <v>0</v>
      </c>
      <c r="AD126" s="44">
        <f>0</f>
        <v>0</v>
      </c>
      <c r="AE126" s="44"/>
      <c r="AF126" s="7">
        <f>0</f>
        <v>0</v>
      </c>
      <c r="AG126" s="7">
        <f>0</f>
        <v>0</v>
      </c>
      <c r="AH126" s="44">
        <f>0</f>
        <v>0</v>
      </c>
      <c r="AI126" s="44"/>
      <c r="AJ126" s="2" t="s">
        <v>796</v>
      </c>
      <c r="AK126" s="2" t="s">
        <v>796</v>
      </c>
      <c r="AL126" s="7">
        <f>0</f>
        <v>0</v>
      </c>
      <c r="AM126" s="7">
        <f>0</f>
        <v>0</v>
      </c>
      <c r="AN126" s="7">
        <f>0</f>
        <v>0</v>
      </c>
      <c r="AO126" s="7">
        <f>0</f>
        <v>0</v>
      </c>
      <c r="AP126" s="7">
        <f>0</f>
        <v>0</v>
      </c>
      <c r="AQ126" s="7">
        <f>0</f>
        <v>0</v>
      </c>
      <c r="AR126" s="44">
        <f>0</f>
        <v>0</v>
      </c>
      <c r="AS126" s="44"/>
      <c r="AT126" s="44"/>
      <c r="AU126" s="7">
        <f>0</f>
        <v>0</v>
      </c>
    </row>
    <row r="127" spans="1:47" s="1" customFormat="1" ht="24.75" customHeight="1">
      <c r="A127" s="14"/>
      <c r="B127" s="49" t="s">
        <v>800</v>
      </c>
      <c r="C127" s="49"/>
      <c r="D127" s="49"/>
      <c r="E127" s="49"/>
      <c r="F127" s="49"/>
      <c r="G127" s="49"/>
      <c r="H127" s="49"/>
      <c r="I127" s="49"/>
      <c r="J127" s="49"/>
      <c r="K127" s="43" t="s">
        <v>801</v>
      </c>
      <c r="L127" s="43"/>
      <c r="M127" s="5" t="s">
        <v>777</v>
      </c>
      <c r="N127" s="43" t="s">
        <v>621</v>
      </c>
      <c r="O127" s="43"/>
      <c r="P127" s="7">
        <f>0</f>
        <v>0</v>
      </c>
      <c r="Q127" s="7">
        <f>0</f>
        <v>0</v>
      </c>
      <c r="R127" s="39" t="s">
        <v>796</v>
      </c>
      <c r="S127" s="39"/>
      <c r="T127" s="2" t="s">
        <v>796</v>
      </c>
      <c r="U127" s="44">
        <f>0</f>
        <v>0</v>
      </c>
      <c r="V127" s="44"/>
      <c r="W127" s="7">
        <f>0</f>
        <v>0</v>
      </c>
      <c r="X127" s="44">
        <f>0</f>
        <v>0</v>
      </c>
      <c r="Y127" s="44"/>
      <c r="Z127" s="7">
        <f>0</f>
        <v>0</v>
      </c>
      <c r="AA127" s="44">
        <f>0</f>
        <v>0</v>
      </c>
      <c r="AB127" s="44"/>
      <c r="AC127" s="7">
        <f>0</f>
        <v>0</v>
      </c>
      <c r="AD127" s="44">
        <f>0</f>
        <v>0</v>
      </c>
      <c r="AE127" s="44"/>
      <c r="AF127" s="7">
        <f>0</f>
        <v>0</v>
      </c>
      <c r="AG127" s="7">
        <f>0</f>
        <v>0</v>
      </c>
      <c r="AH127" s="44">
        <f>0</f>
        <v>0</v>
      </c>
      <c r="AI127" s="44"/>
      <c r="AJ127" s="2" t="s">
        <v>796</v>
      </c>
      <c r="AK127" s="2" t="s">
        <v>796</v>
      </c>
      <c r="AL127" s="7">
        <f>0</f>
        <v>0</v>
      </c>
      <c r="AM127" s="7">
        <f>0</f>
        <v>0</v>
      </c>
      <c r="AN127" s="7">
        <f>0</f>
        <v>0</v>
      </c>
      <c r="AO127" s="7">
        <f>0</f>
        <v>0</v>
      </c>
      <c r="AP127" s="7">
        <f>0</f>
        <v>0</v>
      </c>
      <c r="AQ127" s="7">
        <f>0</f>
        <v>0</v>
      </c>
      <c r="AR127" s="44">
        <f>0</f>
        <v>0</v>
      </c>
      <c r="AS127" s="44"/>
      <c r="AT127" s="44"/>
      <c r="AU127" s="7">
        <f>0</f>
        <v>0</v>
      </c>
    </row>
    <row r="128" spans="1:47" s="1" customFormat="1" ht="25.5" customHeight="1">
      <c r="A128" s="14"/>
      <c r="B128" s="49" t="s">
        <v>802</v>
      </c>
      <c r="C128" s="49"/>
      <c r="D128" s="49"/>
      <c r="E128" s="49"/>
      <c r="F128" s="49"/>
      <c r="G128" s="49"/>
      <c r="H128" s="49"/>
      <c r="I128" s="49"/>
      <c r="J128" s="49"/>
      <c r="K128" s="43" t="s">
        <v>803</v>
      </c>
      <c r="L128" s="43"/>
      <c r="M128" s="5" t="s">
        <v>777</v>
      </c>
      <c r="N128" s="43" t="s">
        <v>621</v>
      </c>
      <c r="O128" s="43"/>
      <c r="P128" s="7">
        <f>0</f>
        <v>0</v>
      </c>
      <c r="Q128" s="7">
        <f>0</f>
        <v>0</v>
      </c>
      <c r="R128" s="39" t="s">
        <v>796</v>
      </c>
      <c r="S128" s="39"/>
      <c r="T128" s="2" t="s">
        <v>796</v>
      </c>
      <c r="U128" s="44">
        <f>0</f>
        <v>0</v>
      </c>
      <c r="V128" s="44"/>
      <c r="W128" s="7">
        <f>0</f>
        <v>0</v>
      </c>
      <c r="X128" s="44">
        <f>0</f>
        <v>0</v>
      </c>
      <c r="Y128" s="44"/>
      <c r="Z128" s="7">
        <f>0</f>
        <v>0</v>
      </c>
      <c r="AA128" s="44">
        <f>0</f>
        <v>0</v>
      </c>
      <c r="AB128" s="44"/>
      <c r="AC128" s="7">
        <f>0</f>
        <v>0</v>
      </c>
      <c r="AD128" s="44">
        <f>0</f>
        <v>0</v>
      </c>
      <c r="AE128" s="44"/>
      <c r="AF128" s="7">
        <f>0</f>
        <v>0</v>
      </c>
      <c r="AG128" s="7">
        <f>0</f>
        <v>0</v>
      </c>
      <c r="AH128" s="44">
        <f>0</f>
        <v>0</v>
      </c>
      <c r="AI128" s="44"/>
      <c r="AJ128" s="2" t="s">
        <v>796</v>
      </c>
      <c r="AK128" s="2" t="s">
        <v>796</v>
      </c>
      <c r="AL128" s="7">
        <f>0</f>
        <v>0</v>
      </c>
      <c r="AM128" s="7">
        <f>0</f>
        <v>0</v>
      </c>
      <c r="AN128" s="7">
        <f>0</f>
        <v>0</v>
      </c>
      <c r="AO128" s="7">
        <f>0</f>
        <v>0</v>
      </c>
      <c r="AP128" s="7">
        <f>0</f>
        <v>0</v>
      </c>
      <c r="AQ128" s="7">
        <f>0</f>
        <v>0</v>
      </c>
      <c r="AR128" s="44">
        <f>0</f>
        <v>0</v>
      </c>
      <c r="AS128" s="44"/>
      <c r="AT128" s="44"/>
      <c r="AU128" s="7">
        <f>0</f>
        <v>0</v>
      </c>
    </row>
    <row r="129" spans="1:47" s="1" customFormat="1" ht="16.5" customHeight="1">
      <c r="A129" s="14"/>
      <c r="B129" s="49" t="s">
        <v>804</v>
      </c>
      <c r="C129" s="49"/>
      <c r="D129" s="49"/>
      <c r="E129" s="49"/>
      <c r="F129" s="49"/>
      <c r="G129" s="49"/>
      <c r="H129" s="49"/>
      <c r="I129" s="49"/>
      <c r="J129" s="49"/>
      <c r="K129" s="43" t="s">
        <v>805</v>
      </c>
      <c r="L129" s="43"/>
      <c r="M129" s="5" t="s">
        <v>777</v>
      </c>
      <c r="N129" s="43" t="s">
        <v>621</v>
      </c>
      <c r="O129" s="43"/>
      <c r="P129" s="7">
        <f>0</f>
        <v>0</v>
      </c>
      <c r="Q129" s="7">
        <f>0</f>
        <v>0</v>
      </c>
      <c r="R129" s="39" t="s">
        <v>796</v>
      </c>
      <c r="S129" s="39"/>
      <c r="T129" s="2" t="s">
        <v>796</v>
      </c>
      <c r="U129" s="44">
        <f>0</f>
        <v>0</v>
      </c>
      <c r="V129" s="44"/>
      <c r="W129" s="7">
        <f>0</f>
        <v>0</v>
      </c>
      <c r="X129" s="44">
        <f>0</f>
        <v>0</v>
      </c>
      <c r="Y129" s="44"/>
      <c r="Z129" s="7">
        <f>0</f>
        <v>0</v>
      </c>
      <c r="AA129" s="44">
        <f>0</f>
        <v>0</v>
      </c>
      <c r="AB129" s="44"/>
      <c r="AC129" s="7">
        <f>0</f>
        <v>0</v>
      </c>
      <c r="AD129" s="44">
        <f>0</f>
        <v>0</v>
      </c>
      <c r="AE129" s="44"/>
      <c r="AF129" s="7">
        <f>0</f>
        <v>0</v>
      </c>
      <c r="AG129" s="7">
        <f>0</f>
        <v>0</v>
      </c>
      <c r="AH129" s="44">
        <f>0</f>
        <v>0</v>
      </c>
      <c r="AI129" s="44"/>
      <c r="AJ129" s="2" t="s">
        <v>796</v>
      </c>
      <c r="AK129" s="2" t="s">
        <v>796</v>
      </c>
      <c r="AL129" s="7">
        <f>0</f>
        <v>0</v>
      </c>
      <c r="AM129" s="7">
        <f>0</f>
        <v>0</v>
      </c>
      <c r="AN129" s="7">
        <f>0</f>
        <v>0</v>
      </c>
      <c r="AO129" s="7">
        <f>0</f>
        <v>0</v>
      </c>
      <c r="AP129" s="7">
        <f>0</f>
        <v>0</v>
      </c>
      <c r="AQ129" s="7">
        <f>0</f>
        <v>0</v>
      </c>
      <c r="AR129" s="44">
        <f>0</f>
        <v>0</v>
      </c>
      <c r="AS129" s="44"/>
      <c r="AT129" s="44"/>
      <c r="AU129" s="7">
        <f>0</f>
        <v>0</v>
      </c>
    </row>
    <row r="130" spans="1:47" s="1" customFormat="1" ht="12" customHeight="1">
      <c r="A130" s="24" t="s">
        <v>806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7" t="s">
        <v>807</v>
      </c>
      <c r="L130" s="27"/>
      <c r="M130" s="6" t="s">
        <v>620</v>
      </c>
      <c r="N130" s="27" t="s">
        <v>621</v>
      </c>
      <c r="O130" s="27"/>
      <c r="P130" s="7">
        <f>2549000</f>
        <v>2549000</v>
      </c>
      <c r="Q130" s="7">
        <f>0</f>
        <v>0</v>
      </c>
      <c r="R130" s="44">
        <f>0</f>
        <v>0</v>
      </c>
      <c r="S130" s="44"/>
      <c r="T130" s="7">
        <f>0</f>
        <v>0</v>
      </c>
      <c r="U130" s="44">
        <f>0</f>
        <v>0</v>
      </c>
      <c r="V130" s="44"/>
      <c r="W130" s="7">
        <f>0</f>
        <v>0</v>
      </c>
      <c r="X130" s="44">
        <f>0</f>
        <v>0</v>
      </c>
      <c r="Y130" s="44"/>
      <c r="Z130" s="7">
        <f>0</f>
        <v>0</v>
      </c>
      <c r="AA130" s="44">
        <f>0</f>
        <v>0</v>
      </c>
      <c r="AB130" s="44"/>
      <c r="AC130" s="7">
        <f>0</f>
        <v>0</v>
      </c>
      <c r="AD130" s="44">
        <f>2549000</f>
        <v>2549000</v>
      </c>
      <c r="AE130" s="44"/>
      <c r="AF130" s="7">
        <f>0</f>
        <v>0</v>
      </c>
      <c r="AG130" s="7">
        <f>0</f>
        <v>0</v>
      </c>
      <c r="AH130" s="44">
        <f>0</f>
        <v>0</v>
      </c>
      <c r="AI130" s="44"/>
      <c r="AJ130" s="7">
        <f>0</f>
        <v>0</v>
      </c>
      <c r="AK130" s="7">
        <f>0</f>
        <v>0</v>
      </c>
      <c r="AL130" s="7">
        <f>0</f>
        <v>0</v>
      </c>
      <c r="AM130" s="7">
        <f>0</f>
        <v>0</v>
      </c>
      <c r="AN130" s="7">
        <f>0</f>
        <v>0</v>
      </c>
      <c r="AO130" s="7">
        <f>0</f>
        <v>0</v>
      </c>
      <c r="AP130" s="7">
        <f>0</f>
        <v>0</v>
      </c>
      <c r="AQ130" s="7">
        <f>0</f>
        <v>0</v>
      </c>
      <c r="AR130" s="44">
        <f>0</f>
        <v>0</v>
      </c>
      <c r="AS130" s="44"/>
      <c r="AT130" s="44"/>
      <c r="AU130" s="7">
        <f>0</f>
        <v>0</v>
      </c>
    </row>
    <row r="131" spans="1:47" s="1" customFormat="1" ht="18" customHeight="1">
      <c r="A131" s="40" t="s">
        <v>797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1"/>
      <c r="L131" s="41"/>
      <c r="M131" s="8"/>
      <c r="N131" s="41"/>
      <c r="O131" s="41"/>
      <c r="P131" s="9"/>
      <c r="Q131" s="9"/>
      <c r="R131" s="35"/>
      <c r="S131" s="35"/>
      <c r="T131" s="9"/>
      <c r="U131" s="35"/>
      <c r="V131" s="35"/>
      <c r="W131" s="9"/>
      <c r="X131" s="35"/>
      <c r="Y131" s="35"/>
      <c r="Z131" s="9"/>
      <c r="AA131" s="35"/>
      <c r="AB131" s="35"/>
      <c r="AC131" s="9"/>
      <c r="AD131" s="35"/>
      <c r="AE131" s="35"/>
      <c r="AF131" s="9"/>
      <c r="AG131" s="9"/>
      <c r="AH131" s="35"/>
      <c r="AI131" s="35"/>
      <c r="AJ131" s="9"/>
      <c r="AK131" s="9"/>
      <c r="AL131" s="9"/>
      <c r="AM131" s="9"/>
      <c r="AN131" s="9"/>
      <c r="AO131" s="9"/>
      <c r="AP131" s="9"/>
      <c r="AQ131" s="9"/>
      <c r="AR131" s="35"/>
      <c r="AS131" s="35"/>
      <c r="AT131" s="35"/>
      <c r="AU131" s="9"/>
    </row>
    <row r="132" spans="1:47" s="1" customFormat="1" ht="21" customHeight="1">
      <c r="A132" s="36" t="s">
        <v>808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7" t="s">
        <v>809</v>
      </c>
      <c r="L132" s="37"/>
      <c r="M132" s="10" t="s">
        <v>620</v>
      </c>
      <c r="N132" s="37" t="s">
        <v>621</v>
      </c>
      <c r="O132" s="37"/>
      <c r="P132" s="11">
        <f>0</f>
        <v>0</v>
      </c>
      <c r="Q132" s="11">
        <f>0</f>
        <v>0</v>
      </c>
      <c r="R132" s="38">
        <f>0</f>
        <v>0</v>
      </c>
      <c r="S132" s="38"/>
      <c r="T132" s="11">
        <f>0</f>
        <v>0</v>
      </c>
      <c r="U132" s="38">
        <f>0</f>
        <v>0</v>
      </c>
      <c r="V132" s="38"/>
      <c r="W132" s="11">
        <f>0</f>
        <v>0</v>
      </c>
      <c r="X132" s="38">
        <f>0</f>
        <v>0</v>
      </c>
      <c r="Y132" s="38"/>
      <c r="Z132" s="11">
        <f>0</f>
        <v>0</v>
      </c>
      <c r="AA132" s="38">
        <f>0</f>
        <v>0</v>
      </c>
      <c r="AB132" s="38"/>
      <c r="AC132" s="11">
        <f>0</f>
        <v>0</v>
      </c>
      <c r="AD132" s="38">
        <f>0</f>
        <v>0</v>
      </c>
      <c r="AE132" s="38"/>
      <c r="AF132" s="11">
        <f>0</f>
        <v>0</v>
      </c>
      <c r="AG132" s="11">
        <f>0</f>
        <v>0</v>
      </c>
      <c r="AH132" s="38">
        <f>0</f>
        <v>0</v>
      </c>
      <c r="AI132" s="38"/>
      <c r="AJ132" s="11">
        <f>0</f>
        <v>0</v>
      </c>
      <c r="AK132" s="11">
        <f>0</f>
        <v>0</v>
      </c>
      <c r="AL132" s="11">
        <f>0</f>
        <v>0</v>
      </c>
      <c r="AM132" s="11">
        <f>0</f>
        <v>0</v>
      </c>
      <c r="AN132" s="11">
        <f>0</f>
        <v>0</v>
      </c>
      <c r="AO132" s="11">
        <f>0</f>
        <v>0</v>
      </c>
      <c r="AP132" s="11">
        <f>0</f>
        <v>0</v>
      </c>
      <c r="AQ132" s="11">
        <f>0</f>
        <v>0</v>
      </c>
      <c r="AR132" s="38">
        <f>0</f>
        <v>0</v>
      </c>
      <c r="AS132" s="38"/>
      <c r="AT132" s="38"/>
      <c r="AU132" s="11">
        <f>0</f>
        <v>0</v>
      </c>
    </row>
    <row r="133" spans="1:47" s="1" customFormat="1" ht="25.5" customHeight="1">
      <c r="A133" s="24" t="s">
        <v>810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7" t="s">
        <v>811</v>
      </c>
      <c r="L133" s="27"/>
      <c r="M133" s="6" t="s">
        <v>620</v>
      </c>
      <c r="N133" s="27" t="s">
        <v>621</v>
      </c>
      <c r="O133" s="27"/>
      <c r="P133" s="7">
        <f>0</f>
        <v>0</v>
      </c>
      <c r="Q133" s="7">
        <f>0</f>
        <v>0</v>
      </c>
      <c r="R133" s="44">
        <f>0</f>
        <v>0</v>
      </c>
      <c r="S133" s="44"/>
      <c r="T133" s="7">
        <f>0</f>
        <v>0</v>
      </c>
      <c r="U133" s="44">
        <f>0</f>
        <v>0</v>
      </c>
      <c r="V133" s="44"/>
      <c r="W133" s="7">
        <f>0</f>
        <v>0</v>
      </c>
      <c r="X133" s="44">
        <f>0</f>
        <v>0</v>
      </c>
      <c r="Y133" s="44"/>
      <c r="Z133" s="7">
        <f>0</f>
        <v>0</v>
      </c>
      <c r="AA133" s="44">
        <f>0</f>
        <v>0</v>
      </c>
      <c r="AB133" s="44"/>
      <c r="AC133" s="7">
        <f>0</f>
        <v>0</v>
      </c>
      <c r="AD133" s="44">
        <f>0</f>
        <v>0</v>
      </c>
      <c r="AE133" s="44"/>
      <c r="AF133" s="7">
        <f>0</f>
        <v>0</v>
      </c>
      <c r="AG133" s="7">
        <f>0</f>
        <v>0</v>
      </c>
      <c r="AH133" s="44">
        <f>0</f>
        <v>0</v>
      </c>
      <c r="AI133" s="44"/>
      <c r="AJ133" s="7">
        <f>0</f>
        <v>0</v>
      </c>
      <c r="AK133" s="7">
        <f>0</f>
        <v>0</v>
      </c>
      <c r="AL133" s="7">
        <f>0</f>
        <v>0</v>
      </c>
      <c r="AM133" s="7">
        <f>0</f>
        <v>0</v>
      </c>
      <c r="AN133" s="7">
        <f>0</f>
        <v>0</v>
      </c>
      <c r="AO133" s="7">
        <f>0</f>
        <v>0</v>
      </c>
      <c r="AP133" s="7">
        <f>0</f>
        <v>0</v>
      </c>
      <c r="AQ133" s="7">
        <f>0</f>
        <v>0</v>
      </c>
      <c r="AR133" s="44">
        <f>0</f>
        <v>0</v>
      </c>
      <c r="AS133" s="44"/>
      <c r="AT133" s="44"/>
      <c r="AU133" s="7">
        <f>0</f>
        <v>0</v>
      </c>
    </row>
    <row r="134" spans="1:47" s="1" customFormat="1" ht="26.25" customHeight="1">
      <c r="A134" s="25" t="s">
        <v>812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43" t="s">
        <v>813</v>
      </c>
      <c r="L134" s="43"/>
      <c r="M134" s="5" t="s">
        <v>620</v>
      </c>
      <c r="N134" s="43" t="s">
        <v>621</v>
      </c>
      <c r="O134" s="43"/>
      <c r="P134" s="7">
        <f>0</f>
        <v>0</v>
      </c>
      <c r="Q134" s="7">
        <f>0</f>
        <v>0</v>
      </c>
      <c r="R134" s="44">
        <f>0</f>
        <v>0</v>
      </c>
      <c r="S134" s="44"/>
      <c r="T134" s="7">
        <f>0</f>
        <v>0</v>
      </c>
      <c r="U134" s="44">
        <f>0</f>
        <v>0</v>
      </c>
      <c r="V134" s="44"/>
      <c r="W134" s="7">
        <f>0</f>
        <v>0</v>
      </c>
      <c r="X134" s="44">
        <f>0</f>
        <v>0</v>
      </c>
      <c r="Y134" s="44"/>
      <c r="Z134" s="7">
        <f>0</f>
        <v>0</v>
      </c>
      <c r="AA134" s="44">
        <f>0</f>
        <v>0</v>
      </c>
      <c r="AB134" s="44"/>
      <c r="AC134" s="7">
        <f>0</f>
        <v>0</v>
      </c>
      <c r="AD134" s="44">
        <f>0</f>
        <v>0</v>
      </c>
      <c r="AE134" s="44"/>
      <c r="AF134" s="7">
        <f>0</f>
        <v>0</v>
      </c>
      <c r="AG134" s="7">
        <f>0</f>
        <v>0</v>
      </c>
      <c r="AH134" s="44">
        <f>0</f>
        <v>0</v>
      </c>
      <c r="AI134" s="44"/>
      <c r="AJ134" s="7">
        <f>0</f>
        <v>0</v>
      </c>
      <c r="AK134" s="7">
        <f>0</f>
        <v>0</v>
      </c>
      <c r="AL134" s="7">
        <f>0</f>
        <v>0</v>
      </c>
      <c r="AM134" s="7">
        <f>0</f>
        <v>0</v>
      </c>
      <c r="AN134" s="7">
        <f>0</f>
        <v>0</v>
      </c>
      <c r="AO134" s="7">
        <f>0</f>
        <v>0</v>
      </c>
      <c r="AP134" s="7">
        <f>0</f>
        <v>0</v>
      </c>
      <c r="AQ134" s="7">
        <f>0</f>
        <v>0</v>
      </c>
      <c r="AR134" s="44">
        <f>0</f>
        <v>0</v>
      </c>
      <c r="AS134" s="44"/>
      <c r="AT134" s="44"/>
      <c r="AU134" s="7">
        <f>0</f>
        <v>0</v>
      </c>
    </row>
    <row r="135" spans="1:47" s="1" customFormat="1" ht="27" customHeight="1">
      <c r="A135" s="25" t="s">
        <v>814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43" t="s">
        <v>815</v>
      </c>
      <c r="L135" s="43"/>
      <c r="M135" s="5" t="s">
        <v>620</v>
      </c>
      <c r="N135" s="43" t="s">
        <v>621</v>
      </c>
      <c r="O135" s="43"/>
      <c r="P135" s="7">
        <f>0</f>
        <v>0</v>
      </c>
      <c r="Q135" s="7">
        <f>0</f>
        <v>0</v>
      </c>
      <c r="R135" s="44">
        <f>0</f>
        <v>0</v>
      </c>
      <c r="S135" s="44"/>
      <c r="T135" s="7">
        <f>0</f>
        <v>0</v>
      </c>
      <c r="U135" s="44">
        <f>0</f>
        <v>0</v>
      </c>
      <c r="V135" s="44"/>
      <c r="W135" s="7">
        <f>0</f>
        <v>0</v>
      </c>
      <c r="X135" s="44">
        <f>0</f>
        <v>0</v>
      </c>
      <c r="Y135" s="44"/>
      <c r="Z135" s="7">
        <f>0</f>
        <v>0</v>
      </c>
      <c r="AA135" s="44">
        <f>0</f>
        <v>0</v>
      </c>
      <c r="AB135" s="44"/>
      <c r="AC135" s="7">
        <f>0</f>
        <v>0</v>
      </c>
      <c r="AD135" s="44">
        <f>0</f>
        <v>0</v>
      </c>
      <c r="AE135" s="44"/>
      <c r="AF135" s="7">
        <f>0</f>
        <v>0</v>
      </c>
      <c r="AG135" s="7">
        <f>0</f>
        <v>0</v>
      </c>
      <c r="AH135" s="44">
        <f>0</f>
        <v>0</v>
      </c>
      <c r="AI135" s="44"/>
      <c r="AJ135" s="7">
        <f>0</f>
        <v>0</v>
      </c>
      <c r="AK135" s="7">
        <f>0</f>
        <v>0</v>
      </c>
      <c r="AL135" s="7">
        <f>0</f>
        <v>0</v>
      </c>
      <c r="AM135" s="7">
        <f>0</f>
        <v>0</v>
      </c>
      <c r="AN135" s="7">
        <f>0</f>
        <v>0</v>
      </c>
      <c r="AO135" s="7">
        <f>0</f>
        <v>0</v>
      </c>
      <c r="AP135" s="7">
        <f>0</f>
        <v>0</v>
      </c>
      <c r="AQ135" s="7">
        <f>0</f>
        <v>0</v>
      </c>
      <c r="AR135" s="44">
        <f>0</f>
        <v>0</v>
      </c>
      <c r="AS135" s="44"/>
      <c r="AT135" s="44"/>
      <c r="AU135" s="7">
        <f>0</f>
        <v>0</v>
      </c>
    </row>
    <row r="136" spans="1:47" s="1" customFormat="1" ht="25.5" customHeight="1">
      <c r="A136" s="25" t="s">
        <v>816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43" t="s">
        <v>817</v>
      </c>
      <c r="L136" s="43"/>
      <c r="M136" s="5" t="s">
        <v>620</v>
      </c>
      <c r="N136" s="43" t="s">
        <v>621</v>
      </c>
      <c r="O136" s="43"/>
      <c r="P136" s="7">
        <f>0</f>
        <v>0</v>
      </c>
      <c r="Q136" s="7">
        <f>0</f>
        <v>0</v>
      </c>
      <c r="R136" s="44">
        <f>0</f>
        <v>0</v>
      </c>
      <c r="S136" s="44"/>
      <c r="T136" s="7">
        <f>0</f>
        <v>0</v>
      </c>
      <c r="U136" s="44">
        <f>0</f>
        <v>0</v>
      </c>
      <c r="V136" s="44"/>
      <c r="W136" s="7">
        <f>0</f>
        <v>0</v>
      </c>
      <c r="X136" s="44">
        <f>0</f>
        <v>0</v>
      </c>
      <c r="Y136" s="44"/>
      <c r="Z136" s="7">
        <f>0</f>
        <v>0</v>
      </c>
      <c r="AA136" s="44">
        <f>0</f>
        <v>0</v>
      </c>
      <c r="AB136" s="44"/>
      <c r="AC136" s="7">
        <f>0</f>
        <v>0</v>
      </c>
      <c r="AD136" s="44">
        <f>0</f>
        <v>0</v>
      </c>
      <c r="AE136" s="44"/>
      <c r="AF136" s="7">
        <f>0</f>
        <v>0</v>
      </c>
      <c r="AG136" s="7">
        <f>0</f>
        <v>0</v>
      </c>
      <c r="AH136" s="44">
        <f>0</f>
        <v>0</v>
      </c>
      <c r="AI136" s="44"/>
      <c r="AJ136" s="7">
        <f>0</f>
        <v>0</v>
      </c>
      <c r="AK136" s="7">
        <f>0</f>
        <v>0</v>
      </c>
      <c r="AL136" s="7">
        <f>0</f>
        <v>0</v>
      </c>
      <c r="AM136" s="7">
        <f>0</f>
        <v>0</v>
      </c>
      <c r="AN136" s="7">
        <f>0</f>
        <v>0</v>
      </c>
      <c r="AO136" s="7">
        <f>0</f>
        <v>0</v>
      </c>
      <c r="AP136" s="7">
        <f>0</f>
        <v>0</v>
      </c>
      <c r="AQ136" s="7">
        <f>0</f>
        <v>0</v>
      </c>
      <c r="AR136" s="44">
        <f>0</f>
        <v>0</v>
      </c>
      <c r="AS136" s="44"/>
      <c r="AT136" s="44"/>
      <c r="AU136" s="7">
        <f>0</f>
        <v>0</v>
      </c>
    </row>
    <row r="137" spans="1:47" s="1" customFormat="1" ht="24" customHeight="1">
      <c r="A137" s="25" t="s">
        <v>798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43" t="s">
        <v>818</v>
      </c>
      <c r="L137" s="43"/>
      <c r="M137" s="5" t="s">
        <v>620</v>
      </c>
      <c r="N137" s="43" t="s">
        <v>621</v>
      </c>
      <c r="O137" s="43"/>
      <c r="P137" s="7">
        <f>0</f>
        <v>0</v>
      </c>
      <c r="Q137" s="7">
        <f>0</f>
        <v>0</v>
      </c>
      <c r="R137" s="44">
        <f>0</f>
        <v>0</v>
      </c>
      <c r="S137" s="44"/>
      <c r="T137" s="7">
        <f>0</f>
        <v>0</v>
      </c>
      <c r="U137" s="44">
        <f>0</f>
        <v>0</v>
      </c>
      <c r="V137" s="44"/>
      <c r="W137" s="7">
        <f>0</f>
        <v>0</v>
      </c>
      <c r="X137" s="44">
        <f>0</f>
        <v>0</v>
      </c>
      <c r="Y137" s="44"/>
      <c r="Z137" s="7">
        <f>0</f>
        <v>0</v>
      </c>
      <c r="AA137" s="44">
        <f>0</f>
        <v>0</v>
      </c>
      <c r="AB137" s="44"/>
      <c r="AC137" s="7">
        <f>0</f>
        <v>0</v>
      </c>
      <c r="AD137" s="44">
        <f>0</f>
        <v>0</v>
      </c>
      <c r="AE137" s="44"/>
      <c r="AF137" s="7">
        <f>0</f>
        <v>0</v>
      </c>
      <c r="AG137" s="7">
        <f>0</f>
        <v>0</v>
      </c>
      <c r="AH137" s="44">
        <f>0</f>
        <v>0</v>
      </c>
      <c r="AI137" s="44"/>
      <c r="AJ137" s="7">
        <f>0</f>
        <v>0</v>
      </c>
      <c r="AK137" s="7">
        <f>0</f>
        <v>0</v>
      </c>
      <c r="AL137" s="7">
        <f>0</f>
        <v>0</v>
      </c>
      <c r="AM137" s="7">
        <f>0</f>
        <v>0</v>
      </c>
      <c r="AN137" s="7">
        <f>0</f>
        <v>0</v>
      </c>
      <c r="AO137" s="7">
        <f>0</f>
        <v>0</v>
      </c>
      <c r="AP137" s="7">
        <f>0</f>
        <v>0</v>
      </c>
      <c r="AQ137" s="7">
        <f>0</f>
        <v>0</v>
      </c>
      <c r="AR137" s="44">
        <f>0</f>
        <v>0</v>
      </c>
      <c r="AS137" s="44"/>
      <c r="AT137" s="44"/>
      <c r="AU137" s="7">
        <f>0</f>
        <v>0</v>
      </c>
    </row>
    <row r="138" spans="1:47" s="1" customFormat="1" ht="28.5" customHeight="1">
      <c r="A138" s="25" t="s">
        <v>819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43" t="s">
        <v>820</v>
      </c>
      <c r="L138" s="43"/>
      <c r="M138" s="5" t="s">
        <v>620</v>
      </c>
      <c r="N138" s="43" t="s">
        <v>621</v>
      </c>
      <c r="O138" s="43"/>
      <c r="P138" s="7">
        <f>0</f>
        <v>0</v>
      </c>
      <c r="Q138" s="7">
        <f>0</f>
        <v>0</v>
      </c>
      <c r="R138" s="44">
        <f>0</f>
        <v>0</v>
      </c>
      <c r="S138" s="44"/>
      <c r="T138" s="7">
        <f>0</f>
        <v>0</v>
      </c>
      <c r="U138" s="44">
        <f>0</f>
        <v>0</v>
      </c>
      <c r="V138" s="44"/>
      <c r="W138" s="7">
        <f>0</f>
        <v>0</v>
      </c>
      <c r="X138" s="44">
        <f>0</f>
        <v>0</v>
      </c>
      <c r="Y138" s="44"/>
      <c r="Z138" s="7">
        <f>0</f>
        <v>0</v>
      </c>
      <c r="AA138" s="44">
        <f>0</f>
        <v>0</v>
      </c>
      <c r="AB138" s="44"/>
      <c r="AC138" s="7">
        <f>0</f>
        <v>0</v>
      </c>
      <c r="AD138" s="44">
        <f>0</f>
        <v>0</v>
      </c>
      <c r="AE138" s="44"/>
      <c r="AF138" s="7">
        <f>0</f>
        <v>0</v>
      </c>
      <c r="AG138" s="7">
        <f>0</f>
        <v>0</v>
      </c>
      <c r="AH138" s="44">
        <f>0</f>
        <v>0</v>
      </c>
      <c r="AI138" s="44"/>
      <c r="AJ138" s="7">
        <f>0</f>
        <v>0</v>
      </c>
      <c r="AK138" s="7">
        <f>0</f>
        <v>0</v>
      </c>
      <c r="AL138" s="7">
        <f>0</f>
        <v>0</v>
      </c>
      <c r="AM138" s="7">
        <f>0</f>
        <v>0</v>
      </c>
      <c r="AN138" s="7">
        <f>0</f>
        <v>0</v>
      </c>
      <c r="AO138" s="7">
        <f>0</f>
        <v>0</v>
      </c>
      <c r="AP138" s="7">
        <f>0</f>
        <v>0</v>
      </c>
      <c r="AQ138" s="7">
        <f>0</f>
        <v>0</v>
      </c>
      <c r="AR138" s="44">
        <f>0</f>
        <v>0</v>
      </c>
      <c r="AS138" s="44"/>
      <c r="AT138" s="44"/>
      <c r="AU138" s="7">
        <f>0</f>
        <v>0</v>
      </c>
    </row>
    <row r="139" spans="1:47" s="1" customFormat="1" ht="21" customHeight="1">
      <c r="A139" s="25" t="s">
        <v>821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43" t="s">
        <v>822</v>
      </c>
      <c r="L139" s="43"/>
      <c r="M139" s="5" t="s">
        <v>620</v>
      </c>
      <c r="N139" s="43" t="s">
        <v>621</v>
      </c>
      <c r="O139" s="43"/>
      <c r="P139" s="7">
        <f>P130</f>
        <v>2549000</v>
      </c>
      <c r="Q139" s="7">
        <f>0</f>
        <v>0</v>
      </c>
      <c r="R139" s="44">
        <f>0</f>
        <v>0</v>
      </c>
      <c r="S139" s="44"/>
      <c r="T139" s="7">
        <f>0</f>
        <v>0</v>
      </c>
      <c r="U139" s="44">
        <f>0</f>
        <v>0</v>
      </c>
      <c r="V139" s="44"/>
      <c r="W139" s="7">
        <f>0</f>
        <v>0</v>
      </c>
      <c r="X139" s="44">
        <f>0</f>
        <v>0</v>
      </c>
      <c r="Y139" s="44"/>
      <c r="Z139" s="7">
        <f>0</f>
        <v>0</v>
      </c>
      <c r="AA139" s="44">
        <f>0</f>
        <v>0</v>
      </c>
      <c r="AB139" s="44"/>
      <c r="AC139" s="7">
        <f>0</f>
        <v>0</v>
      </c>
      <c r="AD139" s="44">
        <f>AD130</f>
        <v>2549000</v>
      </c>
      <c r="AE139" s="44"/>
      <c r="AF139" s="7">
        <f>0</f>
        <v>0</v>
      </c>
      <c r="AG139" s="7">
        <f>0</f>
        <v>0</v>
      </c>
      <c r="AH139" s="44">
        <f>0</f>
        <v>0</v>
      </c>
      <c r="AI139" s="44"/>
      <c r="AJ139" s="7">
        <f>0</f>
        <v>0</v>
      </c>
      <c r="AK139" s="7">
        <f>0</f>
        <v>0</v>
      </c>
      <c r="AL139" s="7">
        <f>0</f>
        <v>0</v>
      </c>
      <c r="AM139" s="7">
        <f>0</f>
        <v>0</v>
      </c>
      <c r="AN139" s="7">
        <f>0</f>
        <v>0</v>
      </c>
      <c r="AO139" s="7">
        <f>0</f>
        <v>0</v>
      </c>
      <c r="AP139" s="7">
        <f>0</f>
        <v>0</v>
      </c>
      <c r="AQ139" s="7">
        <f>0</f>
        <v>0</v>
      </c>
      <c r="AR139" s="44">
        <f>0</f>
        <v>0</v>
      </c>
      <c r="AS139" s="44"/>
      <c r="AT139" s="44"/>
      <c r="AU139" s="7">
        <f>0</f>
        <v>0</v>
      </c>
    </row>
    <row r="140" spans="1:47" s="1" customFormat="1" ht="22.5" customHeight="1">
      <c r="A140" s="25" t="s">
        <v>800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43" t="s">
        <v>823</v>
      </c>
      <c r="L140" s="43"/>
      <c r="M140" s="5" t="s">
        <v>620</v>
      </c>
      <c r="N140" s="43" t="s">
        <v>621</v>
      </c>
      <c r="O140" s="43"/>
      <c r="P140" s="7">
        <f>0</f>
        <v>0</v>
      </c>
      <c r="Q140" s="7">
        <f>0</f>
        <v>0</v>
      </c>
      <c r="R140" s="44">
        <f>0</f>
        <v>0</v>
      </c>
      <c r="S140" s="44"/>
      <c r="T140" s="7">
        <f>0</f>
        <v>0</v>
      </c>
      <c r="U140" s="60">
        <f>0</f>
        <v>0</v>
      </c>
      <c r="V140" s="60"/>
      <c r="W140" s="19">
        <f>0</f>
        <v>0</v>
      </c>
      <c r="X140" s="60">
        <f>0</f>
        <v>0</v>
      </c>
      <c r="Y140" s="60"/>
      <c r="Z140" s="19">
        <f>0</f>
        <v>0</v>
      </c>
      <c r="AA140" s="60">
        <f>0</f>
        <v>0</v>
      </c>
      <c r="AB140" s="60"/>
      <c r="AC140" s="19">
        <f>0</f>
        <v>0</v>
      </c>
      <c r="AD140" s="60">
        <f>0</f>
        <v>0</v>
      </c>
      <c r="AE140" s="60"/>
      <c r="AF140" s="19">
        <f>0</f>
        <v>0</v>
      </c>
      <c r="AG140" s="7">
        <f>0</f>
        <v>0</v>
      </c>
      <c r="AH140" s="44">
        <f>0</f>
        <v>0</v>
      </c>
      <c r="AI140" s="44"/>
      <c r="AJ140" s="7">
        <f>0</f>
        <v>0</v>
      </c>
      <c r="AK140" s="7">
        <f>0</f>
        <v>0</v>
      </c>
      <c r="AL140" s="19">
        <f>0</f>
        <v>0</v>
      </c>
      <c r="AM140" s="19">
        <f>0</f>
        <v>0</v>
      </c>
      <c r="AN140" s="19">
        <f>0</f>
        <v>0</v>
      </c>
      <c r="AO140" s="19">
        <f>0</f>
        <v>0</v>
      </c>
      <c r="AP140" s="19">
        <f>0</f>
        <v>0</v>
      </c>
      <c r="AQ140" s="19">
        <f>0</f>
        <v>0</v>
      </c>
      <c r="AR140" s="60">
        <f>0</f>
        <v>0</v>
      </c>
      <c r="AS140" s="60"/>
      <c r="AT140" s="60"/>
      <c r="AU140" s="19">
        <f>0</f>
        <v>0</v>
      </c>
    </row>
    <row r="141" spans="1:47" s="1" customFormat="1" ht="20.25" customHeight="1">
      <c r="A141" s="25" t="s">
        <v>824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43" t="s">
        <v>825</v>
      </c>
      <c r="L141" s="43"/>
      <c r="M141" s="5" t="s">
        <v>620</v>
      </c>
      <c r="N141" s="43" t="s">
        <v>621</v>
      </c>
      <c r="O141" s="43"/>
      <c r="P141" s="7">
        <f>0</f>
        <v>0</v>
      </c>
      <c r="Q141" s="7">
        <f>0</f>
        <v>0</v>
      </c>
      <c r="R141" s="44">
        <f>0</f>
        <v>0</v>
      </c>
      <c r="S141" s="44"/>
      <c r="T141" s="7">
        <f>0</f>
        <v>0</v>
      </c>
      <c r="U141" s="44">
        <f>0</f>
        <v>0</v>
      </c>
      <c r="V141" s="44"/>
      <c r="W141" s="7">
        <f>0</f>
        <v>0</v>
      </c>
      <c r="X141" s="44">
        <f>0</f>
        <v>0</v>
      </c>
      <c r="Y141" s="44"/>
      <c r="Z141" s="7">
        <f>0</f>
        <v>0</v>
      </c>
      <c r="AA141" s="44">
        <f>0</f>
        <v>0</v>
      </c>
      <c r="AB141" s="44"/>
      <c r="AC141" s="7">
        <f>0</f>
        <v>0</v>
      </c>
      <c r="AD141" s="44">
        <f>0</f>
        <v>0</v>
      </c>
      <c r="AE141" s="44"/>
      <c r="AF141" s="7">
        <f>0</f>
        <v>0</v>
      </c>
      <c r="AG141" s="7">
        <f>0</f>
        <v>0</v>
      </c>
      <c r="AH141" s="44">
        <f>0</f>
        <v>0</v>
      </c>
      <c r="AI141" s="44"/>
      <c r="AJ141" s="7">
        <f>0</f>
        <v>0</v>
      </c>
      <c r="AK141" s="7">
        <f>0</f>
        <v>0</v>
      </c>
      <c r="AL141" s="7">
        <f>0</f>
        <v>0</v>
      </c>
      <c r="AM141" s="7">
        <f>0</f>
        <v>0</v>
      </c>
      <c r="AN141" s="7">
        <f>0</f>
        <v>0</v>
      </c>
      <c r="AO141" s="7">
        <f>0</f>
        <v>0</v>
      </c>
      <c r="AP141" s="7">
        <f>0</f>
        <v>0</v>
      </c>
      <c r="AQ141" s="7">
        <f>0</f>
        <v>0</v>
      </c>
      <c r="AR141" s="44">
        <f>0</f>
        <v>0</v>
      </c>
      <c r="AS141" s="44"/>
      <c r="AT141" s="44"/>
      <c r="AU141" s="7">
        <f>0</f>
        <v>0</v>
      </c>
    </row>
    <row r="142" spans="1:47" s="1" customFormat="1" ht="27" customHeight="1">
      <c r="A142" s="25" t="s">
        <v>826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43" t="s">
        <v>827</v>
      </c>
      <c r="L142" s="43"/>
      <c r="M142" s="5" t="s">
        <v>620</v>
      </c>
      <c r="N142" s="43" t="s">
        <v>621</v>
      </c>
      <c r="O142" s="43"/>
      <c r="P142" s="7">
        <f>0</f>
        <v>0</v>
      </c>
      <c r="Q142" s="7">
        <f>0</f>
        <v>0</v>
      </c>
      <c r="R142" s="44">
        <f>0</f>
        <v>0</v>
      </c>
      <c r="S142" s="44"/>
      <c r="T142" s="7">
        <f>0</f>
        <v>0</v>
      </c>
      <c r="U142" s="39" t="s">
        <v>796</v>
      </c>
      <c r="V142" s="39"/>
      <c r="W142" s="2" t="s">
        <v>796</v>
      </c>
      <c r="X142" s="39" t="s">
        <v>796</v>
      </c>
      <c r="Y142" s="39"/>
      <c r="Z142" s="2" t="s">
        <v>796</v>
      </c>
      <c r="AA142" s="39" t="s">
        <v>796</v>
      </c>
      <c r="AB142" s="39"/>
      <c r="AC142" s="2" t="s">
        <v>796</v>
      </c>
      <c r="AD142" s="39" t="s">
        <v>796</v>
      </c>
      <c r="AE142" s="39"/>
      <c r="AF142" s="2" t="s">
        <v>796</v>
      </c>
      <c r="AG142" s="7">
        <f>0</f>
        <v>0</v>
      </c>
      <c r="AH142" s="44">
        <f>0</f>
        <v>0</v>
      </c>
      <c r="AI142" s="44"/>
      <c r="AJ142" s="7">
        <f>0</f>
        <v>0</v>
      </c>
      <c r="AK142" s="7">
        <f>0</f>
        <v>0</v>
      </c>
      <c r="AL142" s="2" t="s">
        <v>796</v>
      </c>
      <c r="AM142" s="2" t="s">
        <v>796</v>
      </c>
      <c r="AN142" s="2" t="s">
        <v>796</v>
      </c>
      <c r="AO142" s="2" t="s">
        <v>796</v>
      </c>
      <c r="AP142" s="2" t="s">
        <v>796</v>
      </c>
      <c r="AQ142" s="2" t="s">
        <v>796</v>
      </c>
      <c r="AR142" s="39" t="s">
        <v>796</v>
      </c>
      <c r="AS142" s="39"/>
      <c r="AT142" s="39"/>
      <c r="AU142" s="2" t="s">
        <v>796</v>
      </c>
    </row>
    <row r="143" spans="1:47" s="1" customFormat="1" ht="24" customHeight="1">
      <c r="A143" s="24" t="s">
        <v>828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7" t="s">
        <v>829</v>
      </c>
      <c r="L143" s="27"/>
      <c r="M143" s="6" t="s">
        <v>620</v>
      </c>
      <c r="N143" s="27" t="s">
        <v>621</v>
      </c>
      <c r="O143" s="27"/>
      <c r="P143" s="7">
        <f>0</f>
        <v>0</v>
      </c>
      <c r="Q143" s="7">
        <f>0</f>
        <v>0</v>
      </c>
      <c r="R143" s="44">
        <f>0</f>
        <v>0</v>
      </c>
      <c r="S143" s="44"/>
      <c r="T143" s="7">
        <f>0</f>
        <v>0</v>
      </c>
      <c r="U143" s="44">
        <f>0</f>
        <v>0</v>
      </c>
      <c r="V143" s="44"/>
      <c r="W143" s="7">
        <f>0</f>
        <v>0</v>
      </c>
      <c r="X143" s="44">
        <f>0</f>
        <v>0</v>
      </c>
      <c r="Y143" s="44"/>
      <c r="Z143" s="7">
        <f>0</f>
        <v>0</v>
      </c>
      <c r="AA143" s="44">
        <f>0</f>
        <v>0</v>
      </c>
      <c r="AB143" s="44"/>
      <c r="AC143" s="7">
        <f>0</f>
        <v>0</v>
      </c>
      <c r="AD143" s="44">
        <f>0</f>
        <v>0</v>
      </c>
      <c r="AE143" s="44"/>
      <c r="AF143" s="7">
        <f>0</f>
        <v>0</v>
      </c>
      <c r="AG143" s="7">
        <f>0</f>
        <v>0</v>
      </c>
      <c r="AH143" s="44">
        <f>0</f>
        <v>0</v>
      </c>
      <c r="AI143" s="44"/>
      <c r="AJ143" s="7">
        <f>0</f>
        <v>0</v>
      </c>
      <c r="AK143" s="7">
        <f>0</f>
        <v>0</v>
      </c>
      <c r="AL143" s="7">
        <f>0</f>
        <v>0</v>
      </c>
      <c r="AM143" s="7">
        <f>0</f>
        <v>0</v>
      </c>
      <c r="AN143" s="7">
        <f>0</f>
        <v>0</v>
      </c>
      <c r="AO143" s="7">
        <f>0</f>
        <v>0</v>
      </c>
      <c r="AP143" s="7">
        <f>0</f>
        <v>0</v>
      </c>
      <c r="AQ143" s="7">
        <f>0</f>
        <v>0</v>
      </c>
      <c r="AR143" s="44">
        <f>0</f>
        <v>0</v>
      </c>
      <c r="AS143" s="44"/>
      <c r="AT143" s="44"/>
      <c r="AU143" s="7">
        <f>0</f>
        <v>0</v>
      </c>
    </row>
    <row r="144" spans="1:47" s="1" customFormat="1" ht="26.25" customHeight="1">
      <c r="A144" s="24" t="s">
        <v>830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7" t="s">
        <v>831</v>
      </c>
      <c r="L144" s="27"/>
      <c r="M144" s="6" t="s">
        <v>832</v>
      </c>
      <c r="N144" s="27" t="s">
        <v>621</v>
      </c>
      <c r="O144" s="27"/>
      <c r="P144" s="7">
        <f>0</f>
        <v>0</v>
      </c>
      <c r="Q144" s="7">
        <f>0</f>
        <v>0</v>
      </c>
      <c r="R144" s="44">
        <f>0</f>
        <v>0</v>
      </c>
      <c r="S144" s="44"/>
      <c r="T144" s="7">
        <f>0</f>
        <v>0</v>
      </c>
      <c r="U144" s="44">
        <f>0</f>
        <v>0</v>
      </c>
      <c r="V144" s="44"/>
      <c r="W144" s="7">
        <f>0</f>
        <v>0</v>
      </c>
      <c r="X144" s="44">
        <f>0</f>
        <v>0</v>
      </c>
      <c r="Y144" s="44"/>
      <c r="Z144" s="7">
        <f>0</f>
        <v>0</v>
      </c>
      <c r="AA144" s="44">
        <f>0</f>
        <v>0</v>
      </c>
      <c r="AB144" s="44"/>
      <c r="AC144" s="7">
        <f>0</f>
        <v>0</v>
      </c>
      <c r="AD144" s="44">
        <f>0</f>
        <v>0</v>
      </c>
      <c r="AE144" s="44"/>
      <c r="AF144" s="7">
        <f>0</f>
        <v>0</v>
      </c>
      <c r="AG144" s="7">
        <f>0</f>
        <v>0</v>
      </c>
      <c r="AH144" s="44">
        <f>0</f>
        <v>0</v>
      </c>
      <c r="AI144" s="44"/>
      <c r="AJ144" s="7">
        <f>0</f>
        <v>0</v>
      </c>
      <c r="AK144" s="7">
        <f>0</f>
        <v>0</v>
      </c>
      <c r="AL144" s="7">
        <f>0</f>
        <v>0</v>
      </c>
      <c r="AM144" s="7">
        <f>0</f>
        <v>0</v>
      </c>
      <c r="AN144" s="7">
        <f>0</f>
        <v>0</v>
      </c>
      <c r="AO144" s="7">
        <f>0</f>
        <v>0</v>
      </c>
      <c r="AP144" s="7">
        <f>0</f>
        <v>0</v>
      </c>
      <c r="AQ144" s="7">
        <f>0</f>
        <v>0</v>
      </c>
      <c r="AR144" s="44">
        <f>0</f>
        <v>0</v>
      </c>
      <c r="AS144" s="44"/>
      <c r="AT144" s="44"/>
      <c r="AU144" s="7">
        <f>0</f>
        <v>0</v>
      </c>
    </row>
    <row r="145" spans="1:47" s="1" customFormat="1" ht="13.5" customHeight="1">
      <c r="A145" s="24" t="s">
        <v>833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7" t="s">
        <v>834</v>
      </c>
      <c r="L145" s="27"/>
      <c r="M145" s="6" t="s">
        <v>835</v>
      </c>
      <c r="N145" s="27" t="s">
        <v>621</v>
      </c>
      <c r="O145" s="27"/>
      <c r="P145" s="7">
        <f>485900</f>
        <v>485900</v>
      </c>
      <c r="Q145" s="7">
        <f>0</f>
        <v>0</v>
      </c>
      <c r="R145" s="44">
        <f>0</f>
        <v>0</v>
      </c>
      <c r="S145" s="44"/>
      <c r="T145" s="7">
        <f>0</f>
        <v>0</v>
      </c>
      <c r="U145" s="44">
        <f>0</f>
        <v>0</v>
      </c>
      <c r="V145" s="44"/>
      <c r="W145" s="7">
        <f>0</f>
        <v>0</v>
      </c>
      <c r="X145" s="44">
        <f>0</f>
        <v>0</v>
      </c>
      <c r="Y145" s="44"/>
      <c r="Z145" s="7">
        <f>0</f>
        <v>0</v>
      </c>
      <c r="AA145" s="44">
        <f>0</f>
        <v>0</v>
      </c>
      <c r="AB145" s="44"/>
      <c r="AC145" s="7">
        <f>0</f>
        <v>0</v>
      </c>
      <c r="AD145" s="44">
        <f>485900</f>
        <v>485900</v>
      </c>
      <c r="AE145" s="44"/>
      <c r="AF145" s="7">
        <f>0</f>
        <v>0</v>
      </c>
      <c r="AG145" s="7">
        <f>0</f>
        <v>0</v>
      </c>
      <c r="AH145" s="44">
        <f>0</f>
        <v>0</v>
      </c>
      <c r="AI145" s="44"/>
      <c r="AJ145" s="7">
        <f>0</f>
        <v>0</v>
      </c>
      <c r="AK145" s="7">
        <f>0</f>
        <v>0</v>
      </c>
      <c r="AL145" s="7">
        <f>0</f>
        <v>0</v>
      </c>
      <c r="AM145" s="7">
        <f>0</f>
        <v>0</v>
      </c>
      <c r="AN145" s="7">
        <f>0</f>
        <v>0</v>
      </c>
      <c r="AO145" s="7">
        <f>0</f>
        <v>0</v>
      </c>
      <c r="AP145" s="7">
        <f>0</f>
        <v>0</v>
      </c>
      <c r="AQ145" s="7">
        <f>0</f>
        <v>0</v>
      </c>
      <c r="AR145" s="44">
        <f>0</f>
        <v>0</v>
      </c>
      <c r="AS145" s="44"/>
      <c r="AT145" s="44"/>
      <c r="AU145" s="7">
        <f>0</f>
        <v>0</v>
      </c>
    </row>
    <row r="146" spans="1:47" s="1" customFormat="1" ht="13.5" customHeight="1">
      <c r="A146" s="12"/>
      <c r="B146" s="51" t="s">
        <v>697</v>
      </c>
      <c r="C146" s="51"/>
      <c r="D146" s="51"/>
      <c r="E146" s="51"/>
      <c r="F146" s="51"/>
      <c r="G146" s="51"/>
      <c r="H146" s="51"/>
      <c r="I146" s="51"/>
      <c r="J146" s="51"/>
      <c r="K146" s="41"/>
      <c r="L146" s="41"/>
      <c r="M146" s="8"/>
      <c r="N146" s="41"/>
      <c r="O146" s="41"/>
      <c r="P146" s="9"/>
      <c r="Q146" s="9"/>
      <c r="R146" s="35"/>
      <c r="S146" s="35"/>
      <c r="T146" s="9"/>
      <c r="U146" s="35"/>
      <c r="V146" s="35"/>
      <c r="W146" s="9"/>
      <c r="X146" s="35"/>
      <c r="Y146" s="35"/>
      <c r="Z146" s="9"/>
      <c r="AA146" s="35"/>
      <c r="AB146" s="35"/>
      <c r="AC146" s="9"/>
      <c r="AD146" s="35"/>
      <c r="AE146" s="35"/>
      <c r="AF146" s="9"/>
      <c r="AG146" s="9"/>
      <c r="AH146" s="35"/>
      <c r="AI146" s="35"/>
      <c r="AJ146" s="9"/>
      <c r="AK146" s="9"/>
      <c r="AL146" s="9"/>
      <c r="AM146" s="9"/>
      <c r="AN146" s="9"/>
      <c r="AO146" s="9"/>
      <c r="AP146" s="9"/>
      <c r="AQ146" s="9"/>
      <c r="AR146" s="35"/>
      <c r="AS146" s="35"/>
      <c r="AT146" s="35"/>
      <c r="AU146" s="9"/>
    </row>
    <row r="147" spans="1:47" s="1" customFormat="1" ht="45" customHeight="1" hidden="1">
      <c r="A147" s="13"/>
      <c r="B147" s="50" t="s">
        <v>836</v>
      </c>
      <c r="C147" s="50"/>
      <c r="D147" s="50"/>
      <c r="E147" s="50"/>
      <c r="F147" s="50"/>
      <c r="G147" s="50"/>
      <c r="H147" s="50"/>
      <c r="I147" s="50"/>
      <c r="J147" s="50"/>
      <c r="K147" s="37" t="s">
        <v>837</v>
      </c>
      <c r="L147" s="37"/>
      <c r="M147" s="10" t="s">
        <v>835</v>
      </c>
      <c r="N147" s="37" t="s">
        <v>621</v>
      </c>
      <c r="O147" s="37"/>
      <c r="P147" s="11">
        <f>0</f>
        <v>0</v>
      </c>
      <c r="Q147" s="11">
        <f>0</f>
        <v>0</v>
      </c>
      <c r="R147" s="38">
        <f>0</f>
        <v>0</v>
      </c>
      <c r="S147" s="38"/>
      <c r="T147" s="11">
        <f>0</f>
        <v>0</v>
      </c>
      <c r="U147" s="38">
        <f>0</f>
        <v>0</v>
      </c>
      <c r="V147" s="38"/>
      <c r="W147" s="11">
        <f>0</f>
        <v>0</v>
      </c>
      <c r="X147" s="38">
        <f>0</f>
        <v>0</v>
      </c>
      <c r="Y147" s="38"/>
      <c r="Z147" s="11">
        <f>0</f>
        <v>0</v>
      </c>
      <c r="AA147" s="38">
        <f>0</f>
        <v>0</v>
      </c>
      <c r="AB147" s="38"/>
      <c r="AC147" s="11">
        <f>0</f>
        <v>0</v>
      </c>
      <c r="AD147" s="38">
        <f>0</f>
        <v>0</v>
      </c>
      <c r="AE147" s="38"/>
      <c r="AF147" s="11">
        <f>0</f>
        <v>0</v>
      </c>
      <c r="AG147" s="11">
        <f>0</f>
        <v>0</v>
      </c>
      <c r="AH147" s="38">
        <f>0</f>
        <v>0</v>
      </c>
      <c r="AI147" s="38"/>
      <c r="AJ147" s="11">
        <f>0</f>
        <v>0</v>
      </c>
      <c r="AK147" s="11">
        <f>0</f>
        <v>0</v>
      </c>
      <c r="AL147" s="11">
        <f>0</f>
        <v>0</v>
      </c>
      <c r="AM147" s="11">
        <f>0</f>
        <v>0</v>
      </c>
      <c r="AN147" s="11">
        <f>0</f>
        <v>0</v>
      </c>
      <c r="AO147" s="11">
        <f>0</f>
        <v>0</v>
      </c>
      <c r="AP147" s="11">
        <f>0</f>
        <v>0</v>
      </c>
      <c r="AQ147" s="11">
        <f>0</f>
        <v>0</v>
      </c>
      <c r="AR147" s="38">
        <f>0</f>
        <v>0</v>
      </c>
      <c r="AS147" s="38"/>
      <c r="AT147" s="38"/>
      <c r="AU147" s="11">
        <f>0</f>
        <v>0</v>
      </c>
    </row>
    <row r="148" spans="1:47" s="1" customFormat="1" ht="24" customHeight="1" hidden="1">
      <c r="A148" s="24" t="s">
        <v>838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7" t="s">
        <v>839</v>
      </c>
      <c r="L148" s="27"/>
      <c r="M148" s="6" t="s">
        <v>835</v>
      </c>
      <c r="N148" s="27" t="s">
        <v>621</v>
      </c>
      <c r="O148" s="27"/>
      <c r="P148" s="7">
        <f>0</f>
        <v>0</v>
      </c>
      <c r="Q148" s="7">
        <f>0</f>
        <v>0</v>
      </c>
      <c r="R148" s="44">
        <f>0</f>
        <v>0</v>
      </c>
      <c r="S148" s="44"/>
      <c r="T148" s="7">
        <f>0</f>
        <v>0</v>
      </c>
      <c r="U148" s="44">
        <f>0</f>
        <v>0</v>
      </c>
      <c r="V148" s="44"/>
      <c r="W148" s="7">
        <f>0</f>
        <v>0</v>
      </c>
      <c r="X148" s="44">
        <f>0</f>
        <v>0</v>
      </c>
      <c r="Y148" s="44"/>
      <c r="Z148" s="7">
        <f>0</f>
        <v>0</v>
      </c>
      <c r="AA148" s="44">
        <f>0</f>
        <v>0</v>
      </c>
      <c r="AB148" s="44"/>
      <c r="AC148" s="7">
        <f>0</f>
        <v>0</v>
      </c>
      <c r="AD148" s="44">
        <f>0</f>
        <v>0</v>
      </c>
      <c r="AE148" s="44"/>
      <c r="AF148" s="7">
        <f>0</f>
        <v>0</v>
      </c>
      <c r="AG148" s="7">
        <f>0</f>
        <v>0</v>
      </c>
      <c r="AH148" s="44">
        <f>0</f>
        <v>0</v>
      </c>
      <c r="AI148" s="44"/>
      <c r="AJ148" s="7">
        <f>0</f>
        <v>0</v>
      </c>
      <c r="AK148" s="7">
        <f>0</f>
        <v>0</v>
      </c>
      <c r="AL148" s="7">
        <f>0</f>
        <v>0</v>
      </c>
      <c r="AM148" s="7">
        <f>0</f>
        <v>0</v>
      </c>
      <c r="AN148" s="7">
        <f>0</f>
        <v>0</v>
      </c>
      <c r="AO148" s="7">
        <f>0</f>
        <v>0</v>
      </c>
      <c r="AP148" s="7">
        <f>0</f>
        <v>0</v>
      </c>
      <c r="AQ148" s="7">
        <f>0</f>
        <v>0</v>
      </c>
      <c r="AR148" s="44">
        <f>0</f>
        <v>0</v>
      </c>
      <c r="AS148" s="44"/>
      <c r="AT148" s="44"/>
      <c r="AU148" s="7">
        <f>0</f>
        <v>0</v>
      </c>
    </row>
    <row r="149" spans="1:47" s="1" customFormat="1" ht="45" customHeight="1" hidden="1">
      <c r="A149" s="24" t="s">
        <v>840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7" t="s">
        <v>841</v>
      </c>
      <c r="L149" s="27"/>
      <c r="M149" s="6" t="s">
        <v>620</v>
      </c>
      <c r="N149" s="27" t="s">
        <v>621</v>
      </c>
      <c r="O149" s="27"/>
      <c r="P149" s="7">
        <f>0</f>
        <v>0</v>
      </c>
      <c r="Q149" s="7">
        <f>0</f>
        <v>0</v>
      </c>
      <c r="R149" s="44">
        <f>0</f>
        <v>0</v>
      </c>
      <c r="S149" s="44"/>
      <c r="T149" s="7">
        <f>0</f>
        <v>0</v>
      </c>
      <c r="U149" s="44">
        <f>0</f>
        <v>0</v>
      </c>
      <c r="V149" s="44"/>
      <c r="W149" s="7">
        <f>0</f>
        <v>0</v>
      </c>
      <c r="X149" s="44">
        <f>0</f>
        <v>0</v>
      </c>
      <c r="Y149" s="44"/>
      <c r="Z149" s="7">
        <f>0</f>
        <v>0</v>
      </c>
      <c r="AA149" s="44">
        <f>0</f>
        <v>0</v>
      </c>
      <c r="AB149" s="44"/>
      <c r="AC149" s="7">
        <f>0</f>
        <v>0</v>
      </c>
      <c r="AD149" s="44">
        <f>0</f>
        <v>0</v>
      </c>
      <c r="AE149" s="44"/>
      <c r="AF149" s="7">
        <f>0</f>
        <v>0</v>
      </c>
      <c r="AG149" s="7">
        <f>0</f>
        <v>0</v>
      </c>
      <c r="AH149" s="44">
        <f>0</f>
        <v>0</v>
      </c>
      <c r="AI149" s="44"/>
      <c r="AJ149" s="7">
        <f>0</f>
        <v>0</v>
      </c>
      <c r="AK149" s="7">
        <f>0</f>
        <v>0</v>
      </c>
      <c r="AL149" s="7">
        <f>0</f>
        <v>0</v>
      </c>
      <c r="AM149" s="7">
        <f>0</f>
        <v>0</v>
      </c>
      <c r="AN149" s="7">
        <f>0</f>
        <v>0</v>
      </c>
      <c r="AO149" s="7">
        <f>0</f>
        <v>0</v>
      </c>
      <c r="AP149" s="7">
        <f>0</f>
        <v>0</v>
      </c>
      <c r="AQ149" s="7">
        <f>0</f>
        <v>0</v>
      </c>
      <c r="AR149" s="44">
        <f>0</f>
        <v>0</v>
      </c>
      <c r="AS149" s="44"/>
      <c r="AT149" s="44"/>
      <c r="AU149" s="7">
        <f>0</f>
        <v>0</v>
      </c>
    </row>
    <row r="150" spans="1:47" s="1" customFormat="1" ht="75.75" customHeight="1" hidden="1">
      <c r="A150" s="14"/>
      <c r="B150" s="59" t="s">
        <v>842</v>
      </c>
      <c r="C150" s="59"/>
      <c r="D150" s="59"/>
      <c r="E150" s="59"/>
      <c r="F150" s="59"/>
      <c r="G150" s="59"/>
      <c r="H150" s="59"/>
      <c r="I150" s="59"/>
      <c r="J150" s="59"/>
      <c r="K150" s="43" t="s">
        <v>843</v>
      </c>
      <c r="L150" s="43"/>
      <c r="M150" s="5" t="s">
        <v>620</v>
      </c>
      <c r="N150" s="43" t="s">
        <v>621</v>
      </c>
      <c r="O150" s="43"/>
      <c r="P150" s="7">
        <f>0</f>
        <v>0</v>
      </c>
      <c r="Q150" s="7">
        <f>0</f>
        <v>0</v>
      </c>
      <c r="R150" s="44">
        <f>0</f>
        <v>0</v>
      </c>
      <c r="S150" s="44"/>
      <c r="T150" s="7">
        <f>0</f>
        <v>0</v>
      </c>
      <c r="U150" s="44">
        <f>0</f>
        <v>0</v>
      </c>
      <c r="V150" s="44"/>
      <c r="W150" s="7">
        <f>0</f>
        <v>0</v>
      </c>
      <c r="X150" s="44">
        <f>0</f>
        <v>0</v>
      </c>
      <c r="Y150" s="44"/>
      <c r="Z150" s="7">
        <f>0</f>
        <v>0</v>
      </c>
      <c r="AA150" s="44">
        <f>0</f>
        <v>0</v>
      </c>
      <c r="AB150" s="44"/>
      <c r="AC150" s="7">
        <f>0</f>
        <v>0</v>
      </c>
      <c r="AD150" s="44">
        <f>0</f>
        <v>0</v>
      </c>
      <c r="AE150" s="44"/>
      <c r="AF150" s="7">
        <f>0</f>
        <v>0</v>
      </c>
      <c r="AG150" s="7">
        <f>0</f>
        <v>0</v>
      </c>
      <c r="AH150" s="44">
        <f>0</f>
        <v>0</v>
      </c>
      <c r="AI150" s="44"/>
      <c r="AJ150" s="7">
        <f>0</f>
        <v>0</v>
      </c>
      <c r="AK150" s="7">
        <f>0</f>
        <v>0</v>
      </c>
      <c r="AL150" s="7">
        <f>0</f>
        <v>0</v>
      </c>
      <c r="AM150" s="7">
        <f>0</f>
        <v>0</v>
      </c>
      <c r="AN150" s="7">
        <f>0</f>
        <v>0</v>
      </c>
      <c r="AO150" s="7">
        <f>0</f>
        <v>0</v>
      </c>
      <c r="AP150" s="7">
        <f>0</f>
        <v>0</v>
      </c>
      <c r="AQ150" s="7">
        <f>0</f>
        <v>0</v>
      </c>
      <c r="AR150" s="44">
        <f>0</f>
        <v>0</v>
      </c>
      <c r="AS150" s="44"/>
      <c r="AT150" s="44"/>
      <c r="AU150" s="7">
        <f>0</f>
        <v>0</v>
      </c>
    </row>
    <row r="151" spans="1:47" s="1" customFormat="1" ht="13.5" customHeight="1" hidden="1">
      <c r="A151" s="54"/>
      <c r="B151" s="54"/>
      <c r="C151" s="51" t="s">
        <v>750</v>
      </c>
      <c r="D151" s="51"/>
      <c r="E151" s="51"/>
      <c r="F151" s="51"/>
      <c r="G151" s="51"/>
      <c r="H151" s="51"/>
      <c r="I151" s="51"/>
      <c r="J151" s="51"/>
      <c r="K151" s="41"/>
      <c r="L151" s="41"/>
      <c r="M151" s="8"/>
      <c r="N151" s="41"/>
      <c r="O151" s="41"/>
      <c r="P151" s="9"/>
      <c r="Q151" s="9"/>
      <c r="R151" s="35"/>
      <c r="S151" s="35"/>
      <c r="T151" s="9"/>
      <c r="U151" s="35"/>
      <c r="V151" s="35"/>
      <c r="W151" s="9"/>
      <c r="X151" s="35"/>
      <c r="Y151" s="35"/>
      <c r="Z151" s="9"/>
      <c r="AA151" s="35"/>
      <c r="AB151" s="35"/>
      <c r="AC151" s="9"/>
      <c r="AD151" s="35"/>
      <c r="AE151" s="35"/>
      <c r="AF151" s="9"/>
      <c r="AG151" s="9"/>
      <c r="AH151" s="35"/>
      <c r="AI151" s="35"/>
      <c r="AJ151" s="9"/>
      <c r="AK151" s="9"/>
      <c r="AL151" s="9"/>
      <c r="AM151" s="9"/>
      <c r="AN151" s="9"/>
      <c r="AO151" s="9"/>
      <c r="AP151" s="9"/>
      <c r="AQ151" s="9"/>
      <c r="AR151" s="35"/>
      <c r="AS151" s="35"/>
      <c r="AT151" s="35"/>
      <c r="AU151" s="9"/>
    </row>
    <row r="152" spans="1:47" s="1" customFormat="1" ht="24" customHeight="1" hidden="1">
      <c r="A152" s="53"/>
      <c r="B152" s="53"/>
      <c r="C152" s="50" t="s">
        <v>844</v>
      </c>
      <c r="D152" s="50"/>
      <c r="E152" s="50"/>
      <c r="F152" s="50"/>
      <c r="G152" s="50"/>
      <c r="H152" s="50"/>
      <c r="I152" s="50"/>
      <c r="J152" s="50"/>
      <c r="K152" s="37" t="s">
        <v>845</v>
      </c>
      <c r="L152" s="37"/>
      <c r="M152" s="10" t="s">
        <v>835</v>
      </c>
      <c r="N152" s="37" t="s">
        <v>621</v>
      </c>
      <c r="O152" s="37"/>
      <c r="P152" s="11">
        <f>0</f>
        <v>0</v>
      </c>
      <c r="Q152" s="11">
        <f>0</f>
        <v>0</v>
      </c>
      <c r="R152" s="38">
        <f>0</f>
        <v>0</v>
      </c>
      <c r="S152" s="38"/>
      <c r="T152" s="11">
        <f>0</f>
        <v>0</v>
      </c>
      <c r="U152" s="38">
        <f>0</f>
        <v>0</v>
      </c>
      <c r="V152" s="38"/>
      <c r="W152" s="11">
        <f>0</f>
        <v>0</v>
      </c>
      <c r="X152" s="38">
        <f>0</f>
        <v>0</v>
      </c>
      <c r="Y152" s="38"/>
      <c r="Z152" s="11">
        <f>0</f>
        <v>0</v>
      </c>
      <c r="AA152" s="38">
        <f>0</f>
        <v>0</v>
      </c>
      <c r="AB152" s="38"/>
      <c r="AC152" s="11">
        <f>0</f>
        <v>0</v>
      </c>
      <c r="AD152" s="38">
        <f>0</f>
        <v>0</v>
      </c>
      <c r="AE152" s="38"/>
      <c r="AF152" s="11">
        <f>0</f>
        <v>0</v>
      </c>
      <c r="AG152" s="11">
        <f>0</f>
        <v>0</v>
      </c>
      <c r="AH152" s="38">
        <f>0</f>
        <v>0</v>
      </c>
      <c r="AI152" s="38"/>
      <c r="AJ152" s="11">
        <f>0</f>
        <v>0</v>
      </c>
      <c r="AK152" s="11">
        <f>0</f>
        <v>0</v>
      </c>
      <c r="AL152" s="11">
        <f>0</f>
        <v>0</v>
      </c>
      <c r="AM152" s="11">
        <f>0</f>
        <v>0</v>
      </c>
      <c r="AN152" s="11">
        <f>0</f>
        <v>0</v>
      </c>
      <c r="AO152" s="11">
        <f>0</f>
        <v>0</v>
      </c>
      <c r="AP152" s="11">
        <f>0</f>
        <v>0</v>
      </c>
      <c r="AQ152" s="11">
        <f>0</f>
        <v>0</v>
      </c>
      <c r="AR152" s="38">
        <f>0</f>
        <v>0</v>
      </c>
      <c r="AS152" s="38"/>
      <c r="AT152" s="38"/>
      <c r="AU152" s="11">
        <f>0</f>
        <v>0</v>
      </c>
    </row>
    <row r="153" spans="1:47" s="1" customFormat="1" ht="24" customHeight="1" hidden="1">
      <c r="A153" s="52"/>
      <c r="B153" s="52"/>
      <c r="C153" s="49" t="s">
        <v>846</v>
      </c>
      <c r="D153" s="49"/>
      <c r="E153" s="49"/>
      <c r="F153" s="49"/>
      <c r="G153" s="49"/>
      <c r="H153" s="49"/>
      <c r="I153" s="49"/>
      <c r="J153" s="49"/>
      <c r="K153" s="43" t="s">
        <v>847</v>
      </c>
      <c r="L153" s="43"/>
      <c r="M153" s="5" t="s">
        <v>620</v>
      </c>
      <c r="N153" s="43" t="s">
        <v>621</v>
      </c>
      <c r="O153" s="43"/>
      <c r="P153" s="7">
        <f>0</f>
        <v>0</v>
      </c>
      <c r="Q153" s="7">
        <f>0</f>
        <v>0</v>
      </c>
      <c r="R153" s="44">
        <f>0</f>
        <v>0</v>
      </c>
      <c r="S153" s="44"/>
      <c r="T153" s="7">
        <f>0</f>
        <v>0</v>
      </c>
      <c r="U153" s="44">
        <f>0</f>
        <v>0</v>
      </c>
      <c r="V153" s="44"/>
      <c r="W153" s="7">
        <f>0</f>
        <v>0</v>
      </c>
      <c r="X153" s="44">
        <f>0</f>
        <v>0</v>
      </c>
      <c r="Y153" s="44"/>
      <c r="Z153" s="7">
        <f>0</f>
        <v>0</v>
      </c>
      <c r="AA153" s="44">
        <f>0</f>
        <v>0</v>
      </c>
      <c r="AB153" s="44"/>
      <c r="AC153" s="7">
        <f>0</f>
        <v>0</v>
      </c>
      <c r="AD153" s="44">
        <f>0</f>
        <v>0</v>
      </c>
      <c r="AE153" s="44"/>
      <c r="AF153" s="7">
        <f>0</f>
        <v>0</v>
      </c>
      <c r="AG153" s="7">
        <f>0</f>
        <v>0</v>
      </c>
      <c r="AH153" s="44">
        <f>0</f>
        <v>0</v>
      </c>
      <c r="AI153" s="44"/>
      <c r="AJ153" s="7">
        <f>0</f>
        <v>0</v>
      </c>
      <c r="AK153" s="7">
        <f>0</f>
        <v>0</v>
      </c>
      <c r="AL153" s="7">
        <f>0</f>
        <v>0</v>
      </c>
      <c r="AM153" s="7">
        <f>0</f>
        <v>0</v>
      </c>
      <c r="AN153" s="7">
        <f>0</f>
        <v>0</v>
      </c>
      <c r="AO153" s="7">
        <f>0</f>
        <v>0</v>
      </c>
      <c r="AP153" s="7">
        <f>0</f>
        <v>0</v>
      </c>
      <c r="AQ153" s="7">
        <f>0</f>
        <v>0</v>
      </c>
      <c r="AR153" s="44">
        <f>0</f>
        <v>0</v>
      </c>
      <c r="AS153" s="44"/>
      <c r="AT153" s="44"/>
      <c r="AU153" s="7">
        <f>0</f>
        <v>0</v>
      </c>
    </row>
    <row r="154" spans="1:47" s="1" customFormat="1" ht="33.75" customHeight="1" hidden="1">
      <c r="A154" s="52"/>
      <c r="B154" s="52"/>
      <c r="C154" s="49" t="s">
        <v>848</v>
      </c>
      <c r="D154" s="49"/>
      <c r="E154" s="49"/>
      <c r="F154" s="49"/>
      <c r="G154" s="49"/>
      <c r="H154" s="49"/>
      <c r="I154" s="49"/>
      <c r="J154" s="49"/>
      <c r="K154" s="43" t="s">
        <v>849</v>
      </c>
      <c r="L154" s="43"/>
      <c r="M154" s="5" t="s">
        <v>620</v>
      </c>
      <c r="N154" s="43" t="s">
        <v>621</v>
      </c>
      <c r="O154" s="43"/>
      <c r="P154" s="7">
        <f>0</f>
        <v>0</v>
      </c>
      <c r="Q154" s="7">
        <f>0</f>
        <v>0</v>
      </c>
      <c r="R154" s="44">
        <f>0</f>
        <v>0</v>
      </c>
      <c r="S154" s="44"/>
      <c r="T154" s="7">
        <f>0</f>
        <v>0</v>
      </c>
      <c r="U154" s="44">
        <f>0</f>
        <v>0</v>
      </c>
      <c r="V154" s="44"/>
      <c r="W154" s="7">
        <f>0</f>
        <v>0</v>
      </c>
      <c r="X154" s="44">
        <f>0</f>
        <v>0</v>
      </c>
      <c r="Y154" s="44"/>
      <c r="Z154" s="7">
        <f>0</f>
        <v>0</v>
      </c>
      <c r="AA154" s="44">
        <f>0</f>
        <v>0</v>
      </c>
      <c r="AB154" s="44"/>
      <c r="AC154" s="7">
        <f>0</f>
        <v>0</v>
      </c>
      <c r="AD154" s="44">
        <f>0</f>
        <v>0</v>
      </c>
      <c r="AE154" s="44"/>
      <c r="AF154" s="7">
        <f>0</f>
        <v>0</v>
      </c>
      <c r="AG154" s="7">
        <f>0</f>
        <v>0</v>
      </c>
      <c r="AH154" s="44">
        <f>0</f>
        <v>0</v>
      </c>
      <c r="AI154" s="44"/>
      <c r="AJ154" s="7">
        <f>0</f>
        <v>0</v>
      </c>
      <c r="AK154" s="7">
        <f>0</f>
        <v>0</v>
      </c>
      <c r="AL154" s="7">
        <f>0</f>
        <v>0</v>
      </c>
      <c r="AM154" s="7">
        <f>0</f>
        <v>0</v>
      </c>
      <c r="AN154" s="7">
        <f>0</f>
        <v>0</v>
      </c>
      <c r="AO154" s="7">
        <f>0</f>
        <v>0</v>
      </c>
      <c r="AP154" s="7">
        <f>0</f>
        <v>0</v>
      </c>
      <c r="AQ154" s="7">
        <f>0</f>
        <v>0</v>
      </c>
      <c r="AR154" s="44">
        <f>0</f>
        <v>0</v>
      </c>
      <c r="AS154" s="44"/>
      <c r="AT154" s="44"/>
      <c r="AU154" s="7">
        <f>0</f>
        <v>0</v>
      </c>
    </row>
    <row r="155" spans="1:47" s="1" customFormat="1" ht="33.75" customHeight="1" hidden="1">
      <c r="A155" s="52"/>
      <c r="B155" s="52"/>
      <c r="C155" s="49" t="s">
        <v>850</v>
      </c>
      <c r="D155" s="49"/>
      <c r="E155" s="49"/>
      <c r="F155" s="49"/>
      <c r="G155" s="49"/>
      <c r="H155" s="49"/>
      <c r="I155" s="49"/>
      <c r="J155" s="49"/>
      <c r="K155" s="43" t="s">
        <v>851</v>
      </c>
      <c r="L155" s="43"/>
      <c r="M155" s="5" t="s">
        <v>620</v>
      </c>
      <c r="N155" s="43" t="s">
        <v>621</v>
      </c>
      <c r="O155" s="43"/>
      <c r="P155" s="7">
        <f>0</f>
        <v>0</v>
      </c>
      <c r="Q155" s="7">
        <f>0</f>
        <v>0</v>
      </c>
      <c r="R155" s="44">
        <f>0</f>
        <v>0</v>
      </c>
      <c r="S155" s="44"/>
      <c r="T155" s="7">
        <f>0</f>
        <v>0</v>
      </c>
      <c r="U155" s="44">
        <f>0</f>
        <v>0</v>
      </c>
      <c r="V155" s="44"/>
      <c r="W155" s="7">
        <f>0</f>
        <v>0</v>
      </c>
      <c r="X155" s="44">
        <f>0</f>
        <v>0</v>
      </c>
      <c r="Y155" s="44"/>
      <c r="Z155" s="7">
        <f>0</f>
        <v>0</v>
      </c>
      <c r="AA155" s="44">
        <f>0</f>
        <v>0</v>
      </c>
      <c r="AB155" s="44"/>
      <c r="AC155" s="7">
        <f>0</f>
        <v>0</v>
      </c>
      <c r="AD155" s="44">
        <f>0</f>
        <v>0</v>
      </c>
      <c r="AE155" s="44"/>
      <c r="AF155" s="7">
        <f>0</f>
        <v>0</v>
      </c>
      <c r="AG155" s="7">
        <f>0</f>
        <v>0</v>
      </c>
      <c r="AH155" s="44">
        <f>0</f>
        <v>0</v>
      </c>
      <c r="AI155" s="44"/>
      <c r="AJ155" s="7">
        <f>0</f>
        <v>0</v>
      </c>
      <c r="AK155" s="7">
        <f>0</f>
        <v>0</v>
      </c>
      <c r="AL155" s="7">
        <f>0</f>
        <v>0</v>
      </c>
      <c r="AM155" s="7">
        <f>0</f>
        <v>0</v>
      </c>
      <c r="AN155" s="7">
        <f>0</f>
        <v>0</v>
      </c>
      <c r="AO155" s="7">
        <f>0</f>
        <v>0</v>
      </c>
      <c r="AP155" s="7">
        <f>0</f>
        <v>0</v>
      </c>
      <c r="AQ155" s="7">
        <f>0</f>
        <v>0</v>
      </c>
      <c r="AR155" s="44">
        <f>0</f>
        <v>0</v>
      </c>
      <c r="AS155" s="44"/>
      <c r="AT155" s="44"/>
      <c r="AU155" s="7">
        <f>0</f>
        <v>0</v>
      </c>
    </row>
    <row r="156" spans="1:47" s="1" customFormat="1" ht="24" customHeight="1" hidden="1">
      <c r="A156" s="25" t="s">
        <v>852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43" t="s">
        <v>853</v>
      </c>
      <c r="L156" s="43"/>
      <c r="M156" s="5" t="s">
        <v>620</v>
      </c>
      <c r="N156" s="43" t="s">
        <v>621</v>
      </c>
      <c r="O156" s="43"/>
      <c r="P156" s="7">
        <f>0</f>
        <v>0</v>
      </c>
      <c r="Q156" s="7">
        <f>0</f>
        <v>0</v>
      </c>
      <c r="R156" s="44">
        <f>0</f>
        <v>0</v>
      </c>
      <c r="S156" s="44"/>
      <c r="T156" s="7">
        <f>0</f>
        <v>0</v>
      </c>
      <c r="U156" s="44">
        <f>0</f>
        <v>0</v>
      </c>
      <c r="V156" s="44"/>
      <c r="W156" s="7">
        <f>0</f>
        <v>0</v>
      </c>
      <c r="X156" s="44">
        <f>0</f>
        <v>0</v>
      </c>
      <c r="Y156" s="44"/>
      <c r="Z156" s="7">
        <f>0</f>
        <v>0</v>
      </c>
      <c r="AA156" s="44">
        <f>0</f>
        <v>0</v>
      </c>
      <c r="AB156" s="44"/>
      <c r="AC156" s="7">
        <f>0</f>
        <v>0</v>
      </c>
      <c r="AD156" s="44">
        <f>0</f>
        <v>0</v>
      </c>
      <c r="AE156" s="44"/>
      <c r="AF156" s="7">
        <f>0</f>
        <v>0</v>
      </c>
      <c r="AG156" s="7">
        <f>0</f>
        <v>0</v>
      </c>
      <c r="AH156" s="44">
        <f>0</f>
        <v>0</v>
      </c>
      <c r="AI156" s="44"/>
      <c r="AJ156" s="7">
        <f>0</f>
        <v>0</v>
      </c>
      <c r="AK156" s="7">
        <f>0</f>
        <v>0</v>
      </c>
      <c r="AL156" s="7">
        <f>0</f>
        <v>0</v>
      </c>
      <c r="AM156" s="7">
        <f>0</f>
        <v>0</v>
      </c>
      <c r="AN156" s="7">
        <f>0</f>
        <v>0</v>
      </c>
      <c r="AO156" s="7">
        <f>0</f>
        <v>0</v>
      </c>
      <c r="AP156" s="7">
        <f>0</f>
        <v>0</v>
      </c>
      <c r="AQ156" s="7">
        <f>0</f>
        <v>0</v>
      </c>
      <c r="AR156" s="44">
        <f>0</f>
        <v>0</v>
      </c>
      <c r="AS156" s="44"/>
      <c r="AT156" s="44"/>
      <c r="AU156" s="7">
        <f>0</f>
        <v>0</v>
      </c>
    </row>
    <row r="157" spans="1:47" s="1" customFormat="1" ht="13.5" customHeight="1" hidden="1">
      <c r="A157" s="54"/>
      <c r="B157" s="54"/>
      <c r="C157" s="51" t="s">
        <v>697</v>
      </c>
      <c r="D157" s="51"/>
      <c r="E157" s="51"/>
      <c r="F157" s="51"/>
      <c r="G157" s="51"/>
      <c r="H157" s="51"/>
      <c r="I157" s="51"/>
      <c r="J157" s="51"/>
      <c r="K157" s="41"/>
      <c r="L157" s="41"/>
      <c r="M157" s="8"/>
      <c r="N157" s="41"/>
      <c r="O157" s="41"/>
      <c r="P157" s="9"/>
      <c r="Q157" s="9"/>
      <c r="R157" s="35"/>
      <c r="S157" s="35"/>
      <c r="T157" s="9"/>
      <c r="U157" s="35"/>
      <c r="V157" s="35"/>
      <c r="W157" s="9"/>
      <c r="X157" s="35"/>
      <c r="Y157" s="35"/>
      <c r="Z157" s="9"/>
      <c r="AA157" s="35"/>
      <c r="AB157" s="35"/>
      <c r="AC157" s="9"/>
      <c r="AD157" s="35"/>
      <c r="AE157" s="35"/>
      <c r="AF157" s="9"/>
      <c r="AG157" s="9"/>
      <c r="AH157" s="35"/>
      <c r="AI157" s="35"/>
      <c r="AJ157" s="9"/>
      <c r="AK157" s="9"/>
      <c r="AL157" s="9"/>
      <c r="AM157" s="9"/>
      <c r="AN157" s="9"/>
      <c r="AO157" s="9"/>
      <c r="AP157" s="9"/>
      <c r="AQ157" s="9"/>
      <c r="AR157" s="35"/>
      <c r="AS157" s="35"/>
      <c r="AT157" s="35"/>
      <c r="AU157" s="9"/>
    </row>
    <row r="158" spans="1:47" s="1" customFormat="1" ht="45" customHeight="1" hidden="1">
      <c r="A158" s="53"/>
      <c r="B158" s="53"/>
      <c r="C158" s="50" t="s">
        <v>854</v>
      </c>
      <c r="D158" s="50"/>
      <c r="E158" s="50"/>
      <c r="F158" s="50"/>
      <c r="G158" s="50"/>
      <c r="H158" s="50"/>
      <c r="I158" s="50"/>
      <c r="J158" s="50"/>
      <c r="K158" s="37" t="s">
        <v>855</v>
      </c>
      <c r="L158" s="37"/>
      <c r="M158" s="10" t="s">
        <v>620</v>
      </c>
      <c r="N158" s="37" t="s">
        <v>621</v>
      </c>
      <c r="O158" s="37"/>
      <c r="P158" s="11">
        <f>0</f>
        <v>0</v>
      </c>
      <c r="Q158" s="11">
        <f>0</f>
        <v>0</v>
      </c>
      <c r="R158" s="38">
        <f>0</f>
        <v>0</v>
      </c>
      <c r="S158" s="38"/>
      <c r="T158" s="11">
        <f>0</f>
        <v>0</v>
      </c>
      <c r="U158" s="38">
        <f>0</f>
        <v>0</v>
      </c>
      <c r="V158" s="38"/>
      <c r="W158" s="11">
        <f>0</f>
        <v>0</v>
      </c>
      <c r="X158" s="38">
        <f>0</f>
        <v>0</v>
      </c>
      <c r="Y158" s="38"/>
      <c r="Z158" s="11">
        <f>0</f>
        <v>0</v>
      </c>
      <c r="AA158" s="38">
        <f>0</f>
        <v>0</v>
      </c>
      <c r="AB158" s="38"/>
      <c r="AC158" s="11">
        <f>0</f>
        <v>0</v>
      </c>
      <c r="AD158" s="38">
        <f>0</f>
        <v>0</v>
      </c>
      <c r="AE158" s="38"/>
      <c r="AF158" s="11">
        <f>0</f>
        <v>0</v>
      </c>
      <c r="AG158" s="11">
        <f>0</f>
        <v>0</v>
      </c>
      <c r="AH158" s="38">
        <f>0</f>
        <v>0</v>
      </c>
      <c r="AI158" s="38"/>
      <c r="AJ158" s="11">
        <f>0</f>
        <v>0</v>
      </c>
      <c r="AK158" s="11">
        <f>0</f>
        <v>0</v>
      </c>
      <c r="AL158" s="11">
        <f>0</f>
        <v>0</v>
      </c>
      <c r="AM158" s="11">
        <f>0</f>
        <v>0</v>
      </c>
      <c r="AN158" s="11">
        <f>0</f>
        <v>0</v>
      </c>
      <c r="AO158" s="11">
        <f>0</f>
        <v>0</v>
      </c>
      <c r="AP158" s="11">
        <f>0</f>
        <v>0</v>
      </c>
      <c r="AQ158" s="11">
        <f>0</f>
        <v>0</v>
      </c>
      <c r="AR158" s="38">
        <f>0</f>
        <v>0</v>
      </c>
      <c r="AS158" s="38"/>
      <c r="AT158" s="38"/>
      <c r="AU158" s="11">
        <f>0</f>
        <v>0</v>
      </c>
    </row>
    <row r="159" spans="1:47" s="1" customFormat="1" ht="45" customHeight="1" hidden="1">
      <c r="A159" s="52"/>
      <c r="B159" s="52"/>
      <c r="C159" s="49" t="s">
        <v>856</v>
      </c>
      <c r="D159" s="49"/>
      <c r="E159" s="49"/>
      <c r="F159" s="49"/>
      <c r="G159" s="49"/>
      <c r="H159" s="49"/>
      <c r="I159" s="49"/>
      <c r="J159" s="49"/>
      <c r="K159" s="43" t="s">
        <v>857</v>
      </c>
      <c r="L159" s="43"/>
      <c r="M159" s="5" t="s">
        <v>620</v>
      </c>
      <c r="N159" s="43" t="s">
        <v>621</v>
      </c>
      <c r="O159" s="43"/>
      <c r="P159" s="7">
        <f>0</f>
        <v>0</v>
      </c>
      <c r="Q159" s="7">
        <f>0</f>
        <v>0</v>
      </c>
      <c r="R159" s="44">
        <f>0</f>
        <v>0</v>
      </c>
      <c r="S159" s="44"/>
      <c r="T159" s="7">
        <f>0</f>
        <v>0</v>
      </c>
      <c r="U159" s="44">
        <f>0</f>
        <v>0</v>
      </c>
      <c r="V159" s="44"/>
      <c r="W159" s="7">
        <f>0</f>
        <v>0</v>
      </c>
      <c r="X159" s="44">
        <f>0</f>
        <v>0</v>
      </c>
      <c r="Y159" s="44"/>
      <c r="Z159" s="7">
        <f>0</f>
        <v>0</v>
      </c>
      <c r="AA159" s="44">
        <f>0</f>
        <v>0</v>
      </c>
      <c r="AB159" s="44"/>
      <c r="AC159" s="7">
        <f>0</f>
        <v>0</v>
      </c>
      <c r="AD159" s="44">
        <f>0</f>
        <v>0</v>
      </c>
      <c r="AE159" s="44"/>
      <c r="AF159" s="7">
        <f>0</f>
        <v>0</v>
      </c>
      <c r="AG159" s="7">
        <f>0</f>
        <v>0</v>
      </c>
      <c r="AH159" s="44">
        <f>0</f>
        <v>0</v>
      </c>
      <c r="AI159" s="44"/>
      <c r="AJ159" s="7">
        <f>0</f>
        <v>0</v>
      </c>
      <c r="AK159" s="7">
        <f>0</f>
        <v>0</v>
      </c>
      <c r="AL159" s="7">
        <f>0</f>
        <v>0</v>
      </c>
      <c r="AM159" s="7">
        <f>0</f>
        <v>0</v>
      </c>
      <c r="AN159" s="7">
        <f>0</f>
        <v>0</v>
      </c>
      <c r="AO159" s="7">
        <f>0</f>
        <v>0</v>
      </c>
      <c r="AP159" s="7">
        <f>0</f>
        <v>0</v>
      </c>
      <c r="AQ159" s="7">
        <f>0</f>
        <v>0</v>
      </c>
      <c r="AR159" s="44">
        <f>0</f>
        <v>0</v>
      </c>
      <c r="AS159" s="44"/>
      <c r="AT159" s="44"/>
      <c r="AU159" s="7">
        <f>0</f>
        <v>0</v>
      </c>
    </row>
    <row r="160" spans="1:47" s="1" customFormat="1" ht="66" customHeight="1" hidden="1">
      <c r="A160" s="14"/>
      <c r="B160" s="59" t="s">
        <v>858</v>
      </c>
      <c r="C160" s="59"/>
      <c r="D160" s="59"/>
      <c r="E160" s="59"/>
      <c r="F160" s="59"/>
      <c r="G160" s="59"/>
      <c r="H160" s="59"/>
      <c r="I160" s="59"/>
      <c r="J160" s="59"/>
      <c r="K160" s="43" t="s">
        <v>859</v>
      </c>
      <c r="L160" s="43"/>
      <c r="M160" s="5" t="s">
        <v>620</v>
      </c>
      <c r="N160" s="43" t="s">
        <v>621</v>
      </c>
      <c r="O160" s="43"/>
      <c r="P160" s="7">
        <f>0</f>
        <v>0</v>
      </c>
      <c r="Q160" s="7">
        <f>0</f>
        <v>0</v>
      </c>
      <c r="R160" s="44">
        <f>0</f>
        <v>0</v>
      </c>
      <c r="S160" s="44"/>
      <c r="T160" s="7">
        <f>0</f>
        <v>0</v>
      </c>
      <c r="U160" s="44">
        <f>0</f>
        <v>0</v>
      </c>
      <c r="V160" s="44"/>
      <c r="W160" s="7">
        <f>0</f>
        <v>0</v>
      </c>
      <c r="X160" s="44">
        <f>0</f>
        <v>0</v>
      </c>
      <c r="Y160" s="44"/>
      <c r="Z160" s="7">
        <f>0</f>
        <v>0</v>
      </c>
      <c r="AA160" s="44">
        <f>0</f>
        <v>0</v>
      </c>
      <c r="AB160" s="44"/>
      <c r="AC160" s="7">
        <f>0</f>
        <v>0</v>
      </c>
      <c r="AD160" s="44">
        <f>0</f>
        <v>0</v>
      </c>
      <c r="AE160" s="44"/>
      <c r="AF160" s="7">
        <f>0</f>
        <v>0</v>
      </c>
      <c r="AG160" s="7">
        <f>0</f>
        <v>0</v>
      </c>
      <c r="AH160" s="44">
        <f>0</f>
        <v>0</v>
      </c>
      <c r="AI160" s="44"/>
      <c r="AJ160" s="7">
        <f>0</f>
        <v>0</v>
      </c>
      <c r="AK160" s="7">
        <f>0</f>
        <v>0</v>
      </c>
      <c r="AL160" s="7">
        <f>0</f>
        <v>0</v>
      </c>
      <c r="AM160" s="7">
        <f>0</f>
        <v>0</v>
      </c>
      <c r="AN160" s="7">
        <f>0</f>
        <v>0</v>
      </c>
      <c r="AO160" s="7">
        <f>0</f>
        <v>0</v>
      </c>
      <c r="AP160" s="7">
        <f>0</f>
        <v>0</v>
      </c>
      <c r="AQ160" s="7">
        <f>0</f>
        <v>0</v>
      </c>
      <c r="AR160" s="44">
        <f>0</f>
        <v>0</v>
      </c>
      <c r="AS160" s="44"/>
      <c r="AT160" s="44"/>
      <c r="AU160" s="7">
        <f>0</f>
        <v>0</v>
      </c>
    </row>
    <row r="161" spans="1:47" s="1" customFormat="1" ht="13.5" customHeight="1" hidden="1">
      <c r="A161" s="54"/>
      <c r="B161" s="54"/>
      <c r="C161" s="51" t="s">
        <v>750</v>
      </c>
      <c r="D161" s="51"/>
      <c r="E161" s="51"/>
      <c r="F161" s="51"/>
      <c r="G161" s="51"/>
      <c r="H161" s="51"/>
      <c r="I161" s="51"/>
      <c r="J161" s="51"/>
      <c r="K161" s="41"/>
      <c r="L161" s="41"/>
      <c r="M161" s="8"/>
      <c r="N161" s="41"/>
      <c r="O161" s="41"/>
      <c r="P161" s="9"/>
      <c r="Q161" s="9"/>
      <c r="R161" s="35"/>
      <c r="S161" s="35"/>
      <c r="T161" s="9"/>
      <c r="U161" s="35"/>
      <c r="V161" s="35"/>
      <c r="W161" s="9"/>
      <c r="X161" s="35"/>
      <c r="Y161" s="35"/>
      <c r="Z161" s="9"/>
      <c r="AA161" s="35"/>
      <c r="AB161" s="35"/>
      <c r="AC161" s="9"/>
      <c r="AD161" s="35"/>
      <c r="AE161" s="35"/>
      <c r="AF161" s="9"/>
      <c r="AG161" s="9"/>
      <c r="AH161" s="35"/>
      <c r="AI161" s="35"/>
      <c r="AJ161" s="9"/>
      <c r="AK161" s="9"/>
      <c r="AL161" s="9"/>
      <c r="AM161" s="9"/>
      <c r="AN161" s="9"/>
      <c r="AO161" s="9"/>
      <c r="AP161" s="9"/>
      <c r="AQ161" s="9"/>
      <c r="AR161" s="35"/>
      <c r="AS161" s="35"/>
      <c r="AT161" s="35"/>
      <c r="AU161" s="9"/>
    </row>
    <row r="162" spans="1:47" s="1" customFormat="1" ht="24" customHeight="1" hidden="1">
      <c r="A162" s="53"/>
      <c r="B162" s="53"/>
      <c r="C162" s="50" t="s">
        <v>844</v>
      </c>
      <c r="D162" s="50"/>
      <c r="E162" s="50"/>
      <c r="F162" s="50"/>
      <c r="G162" s="50"/>
      <c r="H162" s="50"/>
      <c r="I162" s="50"/>
      <c r="J162" s="50"/>
      <c r="K162" s="37" t="s">
        <v>860</v>
      </c>
      <c r="L162" s="37"/>
      <c r="M162" s="10" t="s">
        <v>835</v>
      </c>
      <c r="N162" s="37" t="s">
        <v>621</v>
      </c>
      <c r="O162" s="37"/>
      <c r="P162" s="11">
        <f>0</f>
        <v>0</v>
      </c>
      <c r="Q162" s="11">
        <f>0</f>
        <v>0</v>
      </c>
      <c r="R162" s="38">
        <f>0</f>
        <v>0</v>
      </c>
      <c r="S162" s="38"/>
      <c r="T162" s="11">
        <f>0</f>
        <v>0</v>
      </c>
      <c r="U162" s="38">
        <f>0</f>
        <v>0</v>
      </c>
      <c r="V162" s="38"/>
      <c r="W162" s="11">
        <f>0</f>
        <v>0</v>
      </c>
      <c r="X162" s="38">
        <f>0</f>
        <v>0</v>
      </c>
      <c r="Y162" s="38"/>
      <c r="Z162" s="11">
        <f>0</f>
        <v>0</v>
      </c>
      <c r="AA162" s="38">
        <f>0</f>
        <v>0</v>
      </c>
      <c r="AB162" s="38"/>
      <c r="AC162" s="11">
        <f>0</f>
        <v>0</v>
      </c>
      <c r="AD162" s="38">
        <f>0</f>
        <v>0</v>
      </c>
      <c r="AE162" s="38"/>
      <c r="AF162" s="11">
        <f>0</f>
        <v>0</v>
      </c>
      <c r="AG162" s="11">
        <f>0</f>
        <v>0</v>
      </c>
      <c r="AH162" s="38">
        <f>0</f>
        <v>0</v>
      </c>
      <c r="AI162" s="38"/>
      <c r="AJ162" s="11">
        <f>0</f>
        <v>0</v>
      </c>
      <c r="AK162" s="11">
        <f>0</f>
        <v>0</v>
      </c>
      <c r="AL162" s="11">
        <f>0</f>
        <v>0</v>
      </c>
      <c r="AM162" s="11">
        <f>0</f>
        <v>0</v>
      </c>
      <c r="AN162" s="11">
        <f>0</f>
        <v>0</v>
      </c>
      <c r="AO162" s="11">
        <f>0</f>
        <v>0</v>
      </c>
      <c r="AP162" s="11">
        <f>0</f>
        <v>0</v>
      </c>
      <c r="AQ162" s="11">
        <f>0</f>
        <v>0</v>
      </c>
      <c r="AR162" s="38">
        <f>0</f>
        <v>0</v>
      </c>
      <c r="AS162" s="38"/>
      <c r="AT162" s="38"/>
      <c r="AU162" s="11">
        <f>0</f>
        <v>0</v>
      </c>
    </row>
    <row r="163" spans="1:47" s="1" customFormat="1" ht="24" customHeight="1" hidden="1">
      <c r="A163" s="52"/>
      <c r="B163" s="52"/>
      <c r="C163" s="49" t="s">
        <v>846</v>
      </c>
      <c r="D163" s="49"/>
      <c r="E163" s="49"/>
      <c r="F163" s="49"/>
      <c r="G163" s="49"/>
      <c r="H163" s="49"/>
      <c r="I163" s="49"/>
      <c r="J163" s="49"/>
      <c r="K163" s="43" t="s">
        <v>861</v>
      </c>
      <c r="L163" s="43"/>
      <c r="M163" s="5" t="s">
        <v>620</v>
      </c>
      <c r="N163" s="43" t="s">
        <v>621</v>
      </c>
      <c r="O163" s="43"/>
      <c r="P163" s="7">
        <f>0</f>
        <v>0</v>
      </c>
      <c r="Q163" s="7">
        <f>0</f>
        <v>0</v>
      </c>
      <c r="R163" s="44">
        <f>0</f>
        <v>0</v>
      </c>
      <c r="S163" s="44"/>
      <c r="T163" s="7">
        <f>0</f>
        <v>0</v>
      </c>
      <c r="U163" s="44">
        <f>0</f>
        <v>0</v>
      </c>
      <c r="V163" s="44"/>
      <c r="W163" s="7">
        <f>0</f>
        <v>0</v>
      </c>
      <c r="X163" s="44">
        <f>0</f>
        <v>0</v>
      </c>
      <c r="Y163" s="44"/>
      <c r="Z163" s="7">
        <f>0</f>
        <v>0</v>
      </c>
      <c r="AA163" s="44">
        <f>0</f>
        <v>0</v>
      </c>
      <c r="AB163" s="44"/>
      <c r="AC163" s="7">
        <f>0</f>
        <v>0</v>
      </c>
      <c r="AD163" s="44">
        <f>0</f>
        <v>0</v>
      </c>
      <c r="AE163" s="44"/>
      <c r="AF163" s="7">
        <f>0</f>
        <v>0</v>
      </c>
      <c r="AG163" s="7">
        <f>0</f>
        <v>0</v>
      </c>
      <c r="AH163" s="44">
        <f>0</f>
        <v>0</v>
      </c>
      <c r="AI163" s="44"/>
      <c r="AJ163" s="7">
        <f>0</f>
        <v>0</v>
      </c>
      <c r="AK163" s="7">
        <f>0</f>
        <v>0</v>
      </c>
      <c r="AL163" s="7">
        <f>0</f>
        <v>0</v>
      </c>
      <c r="AM163" s="7">
        <f>0</f>
        <v>0</v>
      </c>
      <c r="AN163" s="7">
        <f>0</f>
        <v>0</v>
      </c>
      <c r="AO163" s="7">
        <f>0</f>
        <v>0</v>
      </c>
      <c r="AP163" s="7">
        <f>0</f>
        <v>0</v>
      </c>
      <c r="AQ163" s="7">
        <f>0</f>
        <v>0</v>
      </c>
      <c r="AR163" s="44">
        <f>0</f>
        <v>0</v>
      </c>
      <c r="AS163" s="44"/>
      <c r="AT163" s="44"/>
      <c r="AU163" s="7">
        <f>0</f>
        <v>0</v>
      </c>
    </row>
    <row r="164" spans="1:47" s="1" customFormat="1" ht="33.75" customHeight="1" hidden="1">
      <c r="A164" s="52"/>
      <c r="B164" s="52"/>
      <c r="C164" s="49" t="s">
        <v>848</v>
      </c>
      <c r="D164" s="49"/>
      <c r="E164" s="49"/>
      <c r="F164" s="49"/>
      <c r="G164" s="49"/>
      <c r="H164" s="49"/>
      <c r="I164" s="49"/>
      <c r="J164" s="49"/>
      <c r="K164" s="43" t="s">
        <v>862</v>
      </c>
      <c r="L164" s="43"/>
      <c r="M164" s="5" t="s">
        <v>620</v>
      </c>
      <c r="N164" s="43" t="s">
        <v>621</v>
      </c>
      <c r="O164" s="43"/>
      <c r="P164" s="7">
        <f>0</f>
        <v>0</v>
      </c>
      <c r="Q164" s="7">
        <f>0</f>
        <v>0</v>
      </c>
      <c r="R164" s="44">
        <f>0</f>
        <v>0</v>
      </c>
      <c r="S164" s="44"/>
      <c r="T164" s="7">
        <f>0</f>
        <v>0</v>
      </c>
      <c r="U164" s="44">
        <f>0</f>
        <v>0</v>
      </c>
      <c r="V164" s="44"/>
      <c r="W164" s="7">
        <f>0</f>
        <v>0</v>
      </c>
      <c r="X164" s="44">
        <f>0</f>
        <v>0</v>
      </c>
      <c r="Y164" s="44"/>
      <c r="Z164" s="7">
        <f>0</f>
        <v>0</v>
      </c>
      <c r="AA164" s="44">
        <f>0</f>
        <v>0</v>
      </c>
      <c r="AB164" s="44"/>
      <c r="AC164" s="7">
        <f>0</f>
        <v>0</v>
      </c>
      <c r="AD164" s="44">
        <f>0</f>
        <v>0</v>
      </c>
      <c r="AE164" s="44"/>
      <c r="AF164" s="7">
        <f>0</f>
        <v>0</v>
      </c>
      <c r="AG164" s="7">
        <f>0</f>
        <v>0</v>
      </c>
      <c r="AH164" s="44">
        <f>0</f>
        <v>0</v>
      </c>
      <c r="AI164" s="44"/>
      <c r="AJ164" s="7">
        <f>0</f>
        <v>0</v>
      </c>
      <c r="AK164" s="7">
        <f>0</f>
        <v>0</v>
      </c>
      <c r="AL164" s="7">
        <f>0</f>
        <v>0</v>
      </c>
      <c r="AM164" s="7">
        <f>0</f>
        <v>0</v>
      </c>
      <c r="AN164" s="7">
        <f>0</f>
        <v>0</v>
      </c>
      <c r="AO164" s="7">
        <f>0</f>
        <v>0</v>
      </c>
      <c r="AP164" s="7">
        <f>0</f>
        <v>0</v>
      </c>
      <c r="AQ164" s="7">
        <f>0</f>
        <v>0</v>
      </c>
      <c r="AR164" s="44">
        <f>0</f>
        <v>0</v>
      </c>
      <c r="AS164" s="44"/>
      <c r="AT164" s="44"/>
      <c r="AU164" s="7">
        <f>0</f>
        <v>0</v>
      </c>
    </row>
    <row r="165" spans="1:47" s="1" customFormat="1" ht="33.75" customHeight="1" hidden="1">
      <c r="A165" s="52"/>
      <c r="B165" s="52"/>
      <c r="C165" s="49" t="s">
        <v>850</v>
      </c>
      <c r="D165" s="49"/>
      <c r="E165" s="49"/>
      <c r="F165" s="49"/>
      <c r="G165" s="49"/>
      <c r="H165" s="49"/>
      <c r="I165" s="49"/>
      <c r="J165" s="49"/>
      <c r="K165" s="43" t="s">
        <v>863</v>
      </c>
      <c r="L165" s="43"/>
      <c r="M165" s="5" t="s">
        <v>620</v>
      </c>
      <c r="N165" s="43" t="s">
        <v>621</v>
      </c>
      <c r="O165" s="43"/>
      <c r="P165" s="7">
        <f>0</f>
        <v>0</v>
      </c>
      <c r="Q165" s="7">
        <f>0</f>
        <v>0</v>
      </c>
      <c r="R165" s="44">
        <f>0</f>
        <v>0</v>
      </c>
      <c r="S165" s="44"/>
      <c r="T165" s="7">
        <f>0</f>
        <v>0</v>
      </c>
      <c r="U165" s="44">
        <f>0</f>
        <v>0</v>
      </c>
      <c r="V165" s="44"/>
      <c r="W165" s="7">
        <f>0</f>
        <v>0</v>
      </c>
      <c r="X165" s="44">
        <f>0</f>
        <v>0</v>
      </c>
      <c r="Y165" s="44"/>
      <c r="Z165" s="7">
        <f>0</f>
        <v>0</v>
      </c>
      <c r="AA165" s="44">
        <f>0</f>
        <v>0</v>
      </c>
      <c r="AB165" s="44"/>
      <c r="AC165" s="7">
        <f>0</f>
        <v>0</v>
      </c>
      <c r="AD165" s="44">
        <f>0</f>
        <v>0</v>
      </c>
      <c r="AE165" s="44"/>
      <c r="AF165" s="7">
        <f>0</f>
        <v>0</v>
      </c>
      <c r="AG165" s="7">
        <f>0</f>
        <v>0</v>
      </c>
      <c r="AH165" s="44">
        <f>0</f>
        <v>0</v>
      </c>
      <c r="AI165" s="44"/>
      <c r="AJ165" s="7">
        <f>0</f>
        <v>0</v>
      </c>
      <c r="AK165" s="7">
        <f>0</f>
        <v>0</v>
      </c>
      <c r="AL165" s="7">
        <f>0</f>
        <v>0</v>
      </c>
      <c r="AM165" s="7">
        <f>0</f>
        <v>0</v>
      </c>
      <c r="AN165" s="7">
        <f>0</f>
        <v>0</v>
      </c>
      <c r="AO165" s="7">
        <f>0</f>
        <v>0</v>
      </c>
      <c r="AP165" s="7">
        <f>0</f>
        <v>0</v>
      </c>
      <c r="AQ165" s="7">
        <f>0</f>
        <v>0</v>
      </c>
      <c r="AR165" s="44">
        <f>0</f>
        <v>0</v>
      </c>
      <c r="AS165" s="44"/>
      <c r="AT165" s="44"/>
      <c r="AU165" s="7">
        <f>0</f>
        <v>0</v>
      </c>
    </row>
    <row r="166" spans="1:47" s="1" customFormat="1" ht="24" customHeight="1" hidden="1">
      <c r="A166" s="25" t="s">
        <v>852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43" t="s">
        <v>864</v>
      </c>
      <c r="L166" s="43"/>
      <c r="M166" s="5" t="s">
        <v>620</v>
      </c>
      <c r="N166" s="43" t="s">
        <v>621</v>
      </c>
      <c r="O166" s="43"/>
      <c r="P166" s="7">
        <f>0</f>
        <v>0</v>
      </c>
      <c r="Q166" s="7">
        <f>0</f>
        <v>0</v>
      </c>
      <c r="R166" s="44">
        <f>0</f>
        <v>0</v>
      </c>
      <c r="S166" s="44"/>
      <c r="T166" s="7">
        <f>0</f>
        <v>0</v>
      </c>
      <c r="U166" s="44">
        <f>0</f>
        <v>0</v>
      </c>
      <c r="V166" s="44"/>
      <c r="W166" s="7">
        <f>0</f>
        <v>0</v>
      </c>
      <c r="X166" s="44">
        <f>0</f>
        <v>0</v>
      </c>
      <c r="Y166" s="44"/>
      <c r="Z166" s="7">
        <f>0</f>
        <v>0</v>
      </c>
      <c r="AA166" s="44">
        <f>0</f>
        <v>0</v>
      </c>
      <c r="AB166" s="44"/>
      <c r="AC166" s="7">
        <f>0</f>
        <v>0</v>
      </c>
      <c r="AD166" s="44">
        <f>0</f>
        <v>0</v>
      </c>
      <c r="AE166" s="44"/>
      <c r="AF166" s="7">
        <f>0</f>
        <v>0</v>
      </c>
      <c r="AG166" s="7">
        <f>0</f>
        <v>0</v>
      </c>
      <c r="AH166" s="44">
        <f>0</f>
        <v>0</v>
      </c>
      <c r="AI166" s="44"/>
      <c r="AJ166" s="7">
        <f>0</f>
        <v>0</v>
      </c>
      <c r="AK166" s="7">
        <f>0</f>
        <v>0</v>
      </c>
      <c r="AL166" s="7">
        <f>0</f>
        <v>0</v>
      </c>
      <c r="AM166" s="7">
        <f>0</f>
        <v>0</v>
      </c>
      <c r="AN166" s="7">
        <f>0</f>
        <v>0</v>
      </c>
      <c r="AO166" s="7">
        <f>0</f>
        <v>0</v>
      </c>
      <c r="AP166" s="7">
        <f>0</f>
        <v>0</v>
      </c>
      <c r="AQ166" s="7">
        <f>0</f>
        <v>0</v>
      </c>
      <c r="AR166" s="44">
        <f>0</f>
        <v>0</v>
      </c>
      <c r="AS166" s="44"/>
      <c r="AT166" s="44"/>
      <c r="AU166" s="7">
        <f>0</f>
        <v>0</v>
      </c>
    </row>
    <row r="167" spans="1:47" s="1" customFormat="1" ht="13.5" customHeight="1" hidden="1">
      <c r="A167" s="54"/>
      <c r="B167" s="54"/>
      <c r="C167" s="51" t="s">
        <v>697</v>
      </c>
      <c r="D167" s="51"/>
      <c r="E167" s="51"/>
      <c r="F167" s="51"/>
      <c r="G167" s="51"/>
      <c r="H167" s="51"/>
      <c r="I167" s="51"/>
      <c r="J167" s="51"/>
      <c r="K167" s="41"/>
      <c r="L167" s="41"/>
      <c r="M167" s="8"/>
      <c r="N167" s="41"/>
      <c r="O167" s="41"/>
      <c r="P167" s="9"/>
      <c r="Q167" s="9"/>
      <c r="R167" s="35"/>
      <c r="S167" s="35"/>
      <c r="T167" s="9"/>
      <c r="U167" s="35"/>
      <c r="V167" s="35"/>
      <c r="W167" s="9"/>
      <c r="X167" s="35"/>
      <c r="Y167" s="35"/>
      <c r="Z167" s="9"/>
      <c r="AA167" s="35"/>
      <c r="AB167" s="35"/>
      <c r="AC167" s="9"/>
      <c r="AD167" s="35"/>
      <c r="AE167" s="35"/>
      <c r="AF167" s="9"/>
      <c r="AG167" s="9"/>
      <c r="AH167" s="35"/>
      <c r="AI167" s="35"/>
      <c r="AJ167" s="9"/>
      <c r="AK167" s="9"/>
      <c r="AL167" s="9"/>
      <c r="AM167" s="9"/>
      <c r="AN167" s="9"/>
      <c r="AO167" s="9"/>
      <c r="AP167" s="9"/>
      <c r="AQ167" s="9"/>
      <c r="AR167" s="35"/>
      <c r="AS167" s="35"/>
      <c r="AT167" s="35"/>
      <c r="AU167" s="9"/>
    </row>
    <row r="168" spans="1:47" s="1" customFormat="1" ht="45" customHeight="1" hidden="1">
      <c r="A168" s="53"/>
      <c r="B168" s="53"/>
      <c r="C168" s="50" t="s">
        <v>854</v>
      </c>
      <c r="D168" s="50"/>
      <c r="E168" s="50"/>
      <c r="F168" s="50"/>
      <c r="G168" s="50"/>
      <c r="H168" s="50"/>
      <c r="I168" s="50"/>
      <c r="J168" s="50"/>
      <c r="K168" s="37" t="s">
        <v>865</v>
      </c>
      <c r="L168" s="37"/>
      <c r="M168" s="10" t="s">
        <v>620</v>
      </c>
      <c r="N168" s="37" t="s">
        <v>621</v>
      </c>
      <c r="O168" s="37"/>
      <c r="P168" s="11">
        <f>0</f>
        <v>0</v>
      </c>
      <c r="Q168" s="11">
        <f>0</f>
        <v>0</v>
      </c>
      <c r="R168" s="38">
        <f>0</f>
        <v>0</v>
      </c>
      <c r="S168" s="38"/>
      <c r="T168" s="11">
        <f>0</f>
        <v>0</v>
      </c>
      <c r="U168" s="38">
        <f>0</f>
        <v>0</v>
      </c>
      <c r="V168" s="38"/>
      <c r="W168" s="11">
        <f>0</f>
        <v>0</v>
      </c>
      <c r="X168" s="38">
        <f>0</f>
        <v>0</v>
      </c>
      <c r="Y168" s="38"/>
      <c r="Z168" s="11">
        <f>0</f>
        <v>0</v>
      </c>
      <c r="AA168" s="38">
        <f>0</f>
        <v>0</v>
      </c>
      <c r="AB168" s="38"/>
      <c r="AC168" s="11">
        <f>0</f>
        <v>0</v>
      </c>
      <c r="AD168" s="38">
        <f>0</f>
        <v>0</v>
      </c>
      <c r="AE168" s="38"/>
      <c r="AF168" s="11">
        <f>0</f>
        <v>0</v>
      </c>
      <c r="AG168" s="11">
        <f>0</f>
        <v>0</v>
      </c>
      <c r="AH168" s="38">
        <f>0</f>
        <v>0</v>
      </c>
      <c r="AI168" s="38"/>
      <c r="AJ168" s="11">
        <f>0</f>
        <v>0</v>
      </c>
      <c r="AK168" s="11">
        <f>0</f>
        <v>0</v>
      </c>
      <c r="AL168" s="11">
        <f>0</f>
        <v>0</v>
      </c>
      <c r="AM168" s="11">
        <f>0</f>
        <v>0</v>
      </c>
      <c r="AN168" s="11">
        <f>0</f>
        <v>0</v>
      </c>
      <c r="AO168" s="11">
        <f>0</f>
        <v>0</v>
      </c>
      <c r="AP168" s="11">
        <f>0</f>
        <v>0</v>
      </c>
      <c r="AQ168" s="11">
        <f>0</f>
        <v>0</v>
      </c>
      <c r="AR168" s="38">
        <f>0</f>
        <v>0</v>
      </c>
      <c r="AS168" s="38"/>
      <c r="AT168" s="38"/>
      <c r="AU168" s="11">
        <f>0</f>
        <v>0</v>
      </c>
    </row>
    <row r="169" spans="1:47" s="1" customFormat="1" ht="45" customHeight="1" hidden="1">
      <c r="A169" s="52"/>
      <c r="B169" s="52"/>
      <c r="C169" s="49" t="s">
        <v>856</v>
      </c>
      <c r="D169" s="49"/>
      <c r="E169" s="49"/>
      <c r="F169" s="49"/>
      <c r="G169" s="49"/>
      <c r="H169" s="49"/>
      <c r="I169" s="49"/>
      <c r="J169" s="49"/>
      <c r="K169" s="43" t="s">
        <v>866</v>
      </c>
      <c r="L169" s="43"/>
      <c r="M169" s="5" t="s">
        <v>620</v>
      </c>
      <c r="N169" s="43" t="s">
        <v>621</v>
      </c>
      <c r="O169" s="43"/>
      <c r="P169" s="7">
        <f>0</f>
        <v>0</v>
      </c>
      <c r="Q169" s="7">
        <f>0</f>
        <v>0</v>
      </c>
      <c r="R169" s="44">
        <f>0</f>
        <v>0</v>
      </c>
      <c r="S169" s="44"/>
      <c r="T169" s="7">
        <f>0</f>
        <v>0</v>
      </c>
      <c r="U169" s="44">
        <f>0</f>
        <v>0</v>
      </c>
      <c r="V169" s="44"/>
      <c r="W169" s="7">
        <f>0</f>
        <v>0</v>
      </c>
      <c r="X169" s="44">
        <f>0</f>
        <v>0</v>
      </c>
      <c r="Y169" s="44"/>
      <c r="Z169" s="7">
        <f>0</f>
        <v>0</v>
      </c>
      <c r="AA169" s="44">
        <f>0</f>
        <v>0</v>
      </c>
      <c r="AB169" s="44"/>
      <c r="AC169" s="7">
        <f>0</f>
        <v>0</v>
      </c>
      <c r="AD169" s="44">
        <f>0</f>
        <v>0</v>
      </c>
      <c r="AE169" s="44"/>
      <c r="AF169" s="7">
        <f>0</f>
        <v>0</v>
      </c>
      <c r="AG169" s="7">
        <f>0</f>
        <v>0</v>
      </c>
      <c r="AH169" s="44">
        <f>0</f>
        <v>0</v>
      </c>
      <c r="AI169" s="44"/>
      <c r="AJ169" s="7">
        <f>0</f>
        <v>0</v>
      </c>
      <c r="AK169" s="7">
        <f>0</f>
        <v>0</v>
      </c>
      <c r="AL169" s="7">
        <f>0</f>
        <v>0</v>
      </c>
      <c r="AM169" s="7">
        <f>0</f>
        <v>0</v>
      </c>
      <c r="AN169" s="7">
        <f>0</f>
        <v>0</v>
      </c>
      <c r="AO169" s="7">
        <f>0</f>
        <v>0</v>
      </c>
      <c r="AP169" s="7">
        <f>0</f>
        <v>0</v>
      </c>
      <c r="AQ169" s="7">
        <f>0</f>
        <v>0</v>
      </c>
      <c r="AR169" s="44">
        <f>0</f>
        <v>0</v>
      </c>
      <c r="AS169" s="44"/>
      <c r="AT169" s="44"/>
      <c r="AU169" s="7">
        <f>0</f>
        <v>0</v>
      </c>
    </row>
    <row r="170" spans="1:47" s="1" customFormat="1" ht="13.5" customHeight="1">
      <c r="A170" s="24" t="s">
        <v>867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7" t="s">
        <v>868</v>
      </c>
      <c r="L170" s="27"/>
      <c r="M170" s="6" t="s">
        <v>869</v>
      </c>
      <c r="N170" s="27" t="s">
        <v>621</v>
      </c>
      <c r="O170" s="27"/>
      <c r="P170" s="7">
        <f>630000</f>
        <v>630000</v>
      </c>
      <c r="Q170" s="7">
        <f>0</f>
        <v>0</v>
      </c>
      <c r="R170" s="44">
        <f>0</f>
        <v>0</v>
      </c>
      <c r="S170" s="44"/>
      <c r="T170" s="7">
        <f>0</f>
        <v>0</v>
      </c>
      <c r="U170" s="44">
        <f>0</f>
        <v>0</v>
      </c>
      <c r="V170" s="44"/>
      <c r="W170" s="7">
        <f>0</f>
        <v>0</v>
      </c>
      <c r="X170" s="44">
        <f>0</f>
        <v>0</v>
      </c>
      <c r="Y170" s="44"/>
      <c r="Z170" s="7">
        <f>0</f>
        <v>0</v>
      </c>
      <c r="AA170" s="44">
        <f>0</f>
        <v>0</v>
      </c>
      <c r="AB170" s="44"/>
      <c r="AC170" s="7">
        <f>0</f>
        <v>0</v>
      </c>
      <c r="AD170" s="44">
        <f>630000</f>
        <v>630000</v>
      </c>
      <c r="AE170" s="44"/>
      <c r="AF170" s="7">
        <f>0</f>
        <v>0</v>
      </c>
      <c r="AG170" s="7">
        <f>0</f>
        <v>0</v>
      </c>
      <c r="AH170" s="44">
        <f>0</f>
        <v>0</v>
      </c>
      <c r="AI170" s="44"/>
      <c r="AJ170" s="7">
        <f>0</f>
        <v>0</v>
      </c>
      <c r="AK170" s="7">
        <f>0</f>
        <v>0</v>
      </c>
      <c r="AL170" s="7">
        <f>0</f>
        <v>0</v>
      </c>
      <c r="AM170" s="7">
        <f>0</f>
        <v>0</v>
      </c>
      <c r="AN170" s="7">
        <f>0</f>
        <v>0</v>
      </c>
      <c r="AO170" s="7">
        <f>0</f>
        <v>0</v>
      </c>
      <c r="AP170" s="7">
        <f>0</f>
        <v>0</v>
      </c>
      <c r="AQ170" s="7">
        <f>0</f>
        <v>0</v>
      </c>
      <c r="AR170" s="44">
        <f>0</f>
        <v>0</v>
      </c>
      <c r="AS170" s="44"/>
      <c r="AT170" s="44"/>
      <c r="AU170" s="7">
        <f>0</f>
        <v>0</v>
      </c>
    </row>
    <row r="171" spans="1:47" s="1" customFormat="1" ht="13.5" customHeight="1">
      <c r="A171" s="12"/>
      <c r="B171" s="51" t="s">
        <v>697</v>
      </c>
      <c r="C171" s="51"/>
      <c r="D171" s="51"/>
      <c r="E171" s="51"/>
      <c r="F171" s="51"/>
      <c r="G171" s="51"/>
      <c r="H171" s="51"/>
      <c r="I171" s="51"/>
      <c r="J171" s="51"/>
      <c r="K171" s="41"/>
      <c r="L171" s="41"/>
      <c r="M171" s="8"/>
      <c r="N171" s="41"/>
      <c r="O171" s="41"/>
      <c r="P171" s="9"/>
      <c r="Q171" s="9"/>
      <c r="R171" s="35"/>
      <c r="S171" s="35"/>
      <c r="T171" s="9"/>
      <c r="U171" s="35"/>
      <c r="V171" s="35"/>
      <c r="W171" s="9"/>
      <c r="X171" s="35"/>
      <c r="Y171" s="35"/>
      <c r="Z171" s="9"/>
      <c r="AA171" s="35"/>
      <c r="AB171" s="35"/>
      <c r="AC171" s="9"/>
      <c r="AD171" s="35"/>
      <c r="AE171" s="35"/>
      <c r="AF171" s="9"/>
      <c r="AG171" s="9"/>
      <c r="AH171" s="35"/>
      <c r="AI171" s="35"/>
      <c r="AJ171" s="9"/>
      <c r="AK171" s="9"/>
      <c r="AL171" s="9"/>
      <c r="AM171" s="9"/>
      <c r="AN171" s="9"/>
      <c r="AO171" s="9"/>
      <c r="AP171" s="9"/>
      <c r="AQ171" s="9"/>
      <c r="AR171" s="35"/>
      <c r="AS171" s="35"/>
      <c r="AT171" s="35"/>
      <c r="AU171" s="9"/>
    </row>
    <row r="172" spans="1:47" s="1" customFormat="1" ht="54.75" customHeight="1" hidden="1">
      <c r="A172" s="13"/>
      <c r="B172" s="50" t="s">
        <v>870</v>
      </c>
      <c r="C172" s="50"/>
      <c r="D172" s="50"/>
      <c r="E172" s="50"/>
      <c r="F172" s="50"/>
      <c r="G172" s="50"/>
      <c r="H172" s="50"/>
      <c r="I172" s="50"/>
      <c r="J172" s="50"/>
      <c r="K172" s="37" t="s">
        <v>871</v>
      </c>
      <c r="L172" s="37"/>
      <c r="M172" s="10" t="s">
        <v>869</v>
      </c>
      <c r="N172" s="37" t="s">
        <v>621</v>
      </c>
      <c r="O172" s="37"/>
      <c r="P172" s="11">
        <f>0</f>
        <v>0</v>
      </c>
      <c r="Q172" s="11">
        <f>0</f>
        <v>0</v>
      </c>
      <c r="R172" s="38">
        <f>0</f>
        <v>0</v>
      </c>
      <c r="S172" s="38"/>
      <c r="T172" s="11">
        <f>0</f>
        <v>0</v>
      </c>
      <c r="U172" s="38">
        <f>0</f>
        <v>0</v>
      </c>
      <c r="V172" s="38"/>
      <c r="W172" s="11">
        <f>0</f>
        <v>0</v>
      </c>
      <c r="X172" s="38">
        <f>0</f>
        <v>0</v>
      </c>
      <c r="Y172" s="38"/>
      <c r="Z172" s="11">
        <f>0</f>
        <v>0</v>
      </c>
      <c r="AA172" s="38">
        <f>0</f>
        <v>0</v>
      </c>
      <c r="AB172" s="38"/>
      <c r="AC172" s="11">
        <f>0</f>
        <v>0</v>
      </c>
      <c r="AD172" s="38">
        <f>0</f>
        <v>0</v>
      </c>
      <c r="AE172" s="38"/>
      <c r="AF172" s="11">
        <f>0</f>
        <v>0</v>
      </c>
      <c r="AG172" s="11">
        <f>0</f>
        <v>0</v>
      </c>
      <c r="AH172" s="38">
        <f>0</f>
        <v>0</v>
      </c>
      <c r="AI172" s="38"/>
      <c r="AJ172" s="11">
        <f>0</f>
        <v>0</v>
      </c>
      <c r="AK172" s="11">
        <f>0</f>
        <v>0</v>
      </c>
      <c r="AL172" s="11">
        <f>0</f>
        <v>0</v>
      </c>
      <c r="AM172" s="11">
        <f>0</f>
        <v>0</v>
      </c>
      <c r="AN172" s="11">
        <f>0</f>
        <v>0</v>
      </c>
      <c r="AO172" s="11">
        <f>0</f>
        <v>0</v>
      </c>
      <c r="AP172" s="11">
        <f>0</f>
        <v>0</v>
      </c>
      <c r="AQ172" s="11">
        <f>0</f>
        <v>0</v>
      </c>
      <c r="AR172" s="38">
        <f>0</f>
        <v>0</v>
      </c>
      <c r="AS172" s="38"/>
      <c r="AT172" s="38"/>
      <c r="AU172" s="11">
        <f>0</f>
        <v>0</v>
      </c>
    </row>
    <row r="173" spans="1:47" s="1" customFormat="1" ht="54.75" customHeight="1" hidden="1">
      <c r="A173" s="14"/>
      <c r="B173" s="49" t="s">
        <v>872</v>
      </c>
      <c r="C173" s="49"/>
      <c r="D173" s="49"/>
      <c r="E173" s="49"/>
      <c r="F173" s="49"/>
      <c r="G173" s="49"/>
      <c r="H173" s="49"/>
      <c r="I173" s="49"/>
      <c r="J173" s="49"/>
      <c r="K173" s="43" t="s">
        <v>873</v>
      </c>
      <c r="L173" s="43"/>
      <c r="M173" s="5" t="s">
        <v>869</v>
      </c>
      <c r="N173" s="43" t="s">
        <v>621</v>
      </c>
      <c r="O173" s="43"/>
      <c r="P173" s="7">
        <f>0</f>
        <v>0</v>
      </c>
      <c r="Q173" s="7">
        <f>0</f>
        <v>0</v>
      </c>
      <c r="R173" s="44">
        <f>0</f>
        <v>0</v>
      </c>
      <c r="S173" s="44"/>
      <c r="T173" s="7">
        <f>0</f>
        <v>0</v>
      </c>
      <c r="U173" s="44">
        <f>0</f>
        <v>0</v>
      </c>
      <c r="V173" s="44"/>
      <c r="W173" s="7">
        <f>0</f>
        <v>0</v>
      </c>
      <c r="X173" s="44">
        <f>0</f>
        <v>0</v>
      </c>
      <c r="Y173" s="44"/>
      <c r="Z173" s="7">
        <f>0</f>
        <v>0</v>
      </c>
      <c r="AA173" s="44">
        <f>0</f>
        <v>0</v>
      </c>
      <c r="AB173" s="44"/>
      <c r="AC173" s="7">
        <f>0</f>
        <v>0</v>
      </c>
      <c r="AD173" s="44">
        <f>0</f>
        <v>0</v>
      </c>
      <c r="AE173" s="44"/>
      <c r="AF173" s="7">
        <f>0</f>
        <v>0</v>
      </c>
      <c r="AG173" s="7">
        <f>0</f>
        <v>0</v>
      </c>
      <c r="AH173" s="44">
        <f>0</f>
        <v>0</v>
      </c>
      <c r="AI173" s="44"/>
      <c r="AJ173" s="7">
        <f>0</f>
        <v>0</v>
      </c>
      <c r="AK173" s="7">
        <f>0</f>
        <v>0</v>
      </c>
      <c r="AL173" s="7">
        <f>0</f>
        <v>0</v>
      </c>
      <c r="AM173" s="7">
        <f>0</f>
        <v>0</v>
      </c>
      <c r="AN173" s="7">
        <f>0</f>
        <v>0</v>
      </c>
      <c r="AO173" s="7">
        <f>0</f>
        <v>0</v>
      </c>
      <c r="AP173" s="7">
        <f>0</f>
        <v>0</v>
      </c>
      <c r="AQ173" s="7">
        <f>0</f>
        <v>0</v>
      </c>
      <c r="AR173" s="44">
        <f>0</f>
        <v>0</v>
      </c>
      <c r="AS173" s="44"/>
      <c r="AT173" s="44"/>
      <c r="AU173" s="7">
        <f>0</f>
        <v>0</v>
      </c>
    </row>
    <row r="174" spans="1:47" s="1" customFormat="1" ht="54.75" customHeight="1" hidden="1">
      <c r="A174" s="14"/>
      <c r="B174" s="49" t="s">
        <v>874</v>
      </c>
      <c r="C174" s="49"/>
      <c r="D174" s="49"/>
      <c r="E174" s="49"/>
      <c r="F174" s="49"/>
      <c r="G174" s="49"/>
      <c r="H174" s="49"/>
      <c r="I174" s="49"/>
      <c r="J174" s="49"/>
      <c r="K174" s="43" t="s">
        <v>875</v>
      </c>
      <c r="L174" s="43"/>
      <c r="M174" s="5" t="s">
        <v>869</v>
      </c>
      <c r="N174" s="43" t="s">
        <v>621</v>
      </c>
      <c r="O174" s="43"/>
      <c r="P174" s="7">
        <f>0</f>
        <v>0</v>
      </c>
      <c r="Q174" s="7">
        <f>0</f>
        <v>0</v>
      </c>
      <c r="R174" s="44">
        <f>0</f>
        <v>0</v>
      </c>
      <c r="S174" s="44"/>
      <c r="T174" s="7">
        <f>0</f>
        <v>0</v>
      </c>
      <c r="U174" s="44">
        <f>0</f>
        <v>0</v>
      </c>
      <c r="V174" s="44"/>
      <c r="W174" s="7">
        <f>0</f>
        <v>0</v>
      </c>
      <c r="X174" s="44">
        <f>0</f>
        <v>0</v>
      </c>
      <c r="Y174" s="44"/>
      <c r="Z174" s="7">
        <f>0</f>
        <v>0</v>
      </c>
      <c r="AA174" s="44">
        <f>0</f>
        <v>0</v>
      </c>
      <c r="AB174" s="44"/>
      <c r="AC174" s="7">
        <f>0</f>
        <v>0</v>
      </c>
      <c r="AD174" s="44">
        <f>0</f>
        <v>0</v>
      </c>
      <c r="AE174" s="44"/>
      <c r="AF174" s="7">
        <f>0</f>
        <v>0</v>
      </c>
      <c r="AG174" s="7">
        <f>0</f>
        <v>0</v>
      </c>
      <c r="AH174" s="44">
        <f>0</f>
        <v>0</v>
      </c>
      <c r="AI174" s="44"/>
      <c r="AJ174" s="7">
        <f>0</f>
        <v>0</v>
      </c>
      <c r="AK174" s="7">
        <f>0</f>
        <v>0</v>
      </c>
      <c r="AL174" s="7">
        <f>0</f>
        <v>0</v>
      </c>
      <c r="AM174" s="7">
        <f>0</f>
        <v>0</v>
      </c>
      <c r="AN174" s="7">
        <f>0</f>
        <v>0</v>
      </c>
      <c r="AO174" s="7">
        <f>0</f>
        <v>0</v>
      </c>
      <c r="AP174" s="7">
        <f>0</f>
        <v>0</v>
      </c>
      <c r="AQ174" s="7">
        <f>0</f>
        <v>0</v>
      </c>
      <c r="AR174" s="44">
        <f>0</f>
        <v>0</v>
      </c>
      <c r="AS174" s="44"/>
      <c r="AT174" s="44"/>
      <c r="AU174" s="7">
        <f>0</f>
        <v>0</v>
      </c>
    </row>
    <row r="175" spans="1:47" s="1" customFormat="1" ht="45" customHeight="1" hidden="1">
      <c r="A175" s="14"/>
      <c r="B175" s="49" t="s">
        <v>876</v>
      </c>
      <c r="C175" s="49"/>
      <c r="D175" s="49"/>
      <c r="E175" s="49"/>
      <c r="F175" s="49"/>
      <c r="G175" s="49"/>
      <c r="H175" s="49"/>
      <c r="I175" s="49"/>
      <c r="J175" s="49"/>
      <c r="K175" s="43" t="s">
        <v>877</v>
      </c>
      <c r="L175" s="43"/>
      <c r="M175" s="5" t="s">
        <v>869</v>
      </c>
      <c r="N175" s="43" t="s">
        <v>621</v>
      </c>
      <c r="O175" s="43"/>
      <c r="P175" s="7">
        <f>0</f>
        <v>0</v>
      </c>
      <c r="Q175" s="7">
        <f>0</f>
        <v>0</v>
      </c>
      <c r="R175" s="44">
        <f>0</f>
        <v>0</v>
      </c>
      <c r="S175" s="44"/>
      <c r="T175" s="7">
        <f>0</f>
        <v>0</v>
      </c>
      <c r="U175" s="44">
        <f>0</f>
        <v>0</v>
      </c>
      <c r="V175" s="44"/>
      <c r="W175" s="7">
        <f>0</f>
        <v>0</v>
      </c>
      <c r="X175" s="44">
        <f>0</f>
        <v>0</v>
      </c>
      <c r="Y175" s="44"/>
      <c r="Z175" s="7">
        <f>0</f>
        <v>0</v>
      </c>
      <c r="AA175" s="44">
        <f>0</f>
        <v>0</v>
      </c>
      <c r="AB175" s="44"/>
      <c r="AC175" s="7">
        <f>0</f>
        <v>0</v>
      </c>
      <c r="AD175" s="44">
        <f>0</f>
        <v>0</v>
      </c>
      <c r="AE175" s="44"/>
      <c r="AF175" s="7">
        <f>0</f>
        <v>0</v>
      </c>
      <c r="AG175" s="7">
        <f>0</f>
        <v>0</v>
      </c>
      <c r="AH175" s="44">
        <f>0</f>
        <v>0</v>
      </c>
      <c r="AI175" s="44"/>
      <c r="AJ175" s="7">
        <f>0</f>
        <v>0</v>
      </c>
      <c r="AK175" s="7">
        <f>0</f>
        <v>0</v>
      </c>
      <c r="AL175" s="7">
        <f>0</f>
        <v>0</v>
      </c>
      <c r="AM175" s="7">
        <f>0</f>
        <v>0</v>
      </c>
      <c r="AN175" s="7">
        <f>0</f>
        <v>0</v>
      </c>
      <c r="AO175" s="7">
        <f>0</f>
        <v>0</v>
      </c>
      <c r="AP175" s="7">
        <f>0</f>
        <v>0</v>
      </c>
      <c r="AQ175" s="7">
        <f>0</f>
        <v>0</v>
      </c>
      <c r="AR175" s="44">
        <f>0</f>
        <v>0</v>
      </c>
      <c r="AS175" s="44"/>
      <c r="AT175" s="44"/>
      <c r="AU175" s="7">
        <f>0</f>
        <v>0</v>
      </c>
    </row>
    <row r="176" spans="1:47" s="1" customFormat="1" ht="24" customHeight="1" hidden="1">
      <c r="A176" s="14"/>
      <c r="B176" s="56" t="s">
        <v>838</v>
      </c>
      <c r="C176" s="56"/>
      <c r="D176" s="56"/>
      <c r="E176" s="56"/>
      <c r="F176" s="56"/>
      <c r="G176" s="56"/>
      <c r="H176" s="56"/>
      <c r="I176" s="56"/>
      <c r="J176" s="56"/>
      <c r="K176" s="27" t="s">
        <v>878</v>
      </c>
      <c r="L176" s="27"/>
      <c r="M176" s="6" t="s">
        <v>869</v>
      </c>
      <c r="N176" s="27" t="s">
        <v>621</v>
      </c>
      <c r="O176" s="27"/>
      <c r="P176" s="7">
        <f>0</f>
        <v>0</v>
      </c>
      <c r="Q176" s="7">
        <f>0</f>
        <v>0</v>
      </c>
      <c r="R176" s="44">
        <f>0</f>
        <v>0</v>
      </c>
      <c r="S176" s="44"/>
      <c r="T176" s="7">
        <f>0</f>
        <v>0</v>
      </c>
      <c r="U176" s="44">
        <f>0</f>
        <v>0</v>
      </c>
      <c r="V176" s="44"/>
      <c r="W176" s="7">
        <f>0</f>
        <v>0</v>
      </c>
      <c r="X176" s="44">
        <f>0</f>
        <v>0</v>
      </c>
      <c r="Y176" s="44"/>
      <c r="Z176" s="7">
        <f>0</f>
        <v>0</v>
      </c>
      <c r="AA176" s="44">
        <f>0</f>
        <v>0</v>
      </c>
      <c r="AB176" s="44"/>
      <c r="AC176" s="7">
        <f>0</f>
        <v>0</v>
      </c>
      <c r="AD176" s="44">
        <f>0</f>
        <v>0</v>
      </c>
      <c r="AE176" s="44"/>
      <c r="AF176" s="7">
        <f>0</f>
        <v>0</v>
      </c>
      <c r="AG176" s="7">
        <f>0</f>
        <v>0</v>
      </c>
      <c r="AH176" s="44">
        <f>0</f>
        <v>0</v>
      </c>
      <c r="AI176" s="44"/>
      <c r="AJ176" s="7">
        <f>0</f>
        <v>0</v>
      </c>
      <c r="AK176" s="7">
        <f>0</f>
        <v>0</v>
      </c>
      <c r="AL176" s="7">
        <f>0</f>
        <v>0</v>
      </c>
      <c r="AM176" s="7">
        <f>0</f>
        <v>0</v>
      </c>
      <c r="AN176" s="7">
        <f>0</f>
        <v>0</v>
      </c>
      <c r="AO176" s="7">
        <f>0</f>
        <v>0</v>
      </c>
      <c r="AP176" s="7">
        <f>0</f>
        <v>0</v>
      </c>
      <c r="AQ176" s="7">
        <f>0</f>
        <v>0</v>
      </c>
      <c r="AR176" s="44">
        <f>0</f>
        <v>0</v>
      </c>
      <c r="AS176" s="44"/>
      <c r="AT176" s="44"/>
      <c r="AU176" s="7">
        <f>0</f>
        <v>0</v>
      </c>
    </row>
    <row r="177" spans="1:47" s="1" customFormat="1" ht="13.5" customHeight="1">
      <c r="A177" s="24" t="s">
        <v>879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7" t="s">
        <v>880</v>
      </c>
      <c r="L177" s="27"/>
      <c r="M177" s="6" t="s">
        <v>881</v>
      </c>
      <c r="N177" s="27" t="s">
        <v>621</v>
      </c>
      <c r="O177" s="27"/>
      <c r="P177" s="7">
        <f>3103131</f>
        <v>3103131</v>
      </c>
      <c r="Q177" s="7">
        <f>0</f>
        <v>0</v>
      </c>
      <c r="R177" s="44">
        <f>0</f>
        <v>0</v>
      </c>
      <c r="S177" s="44"/>
      <c r="T177" s="7">
        <f>0</f>
        <v>0</v>
      </c>
      <c r="U177" s="44">
        <f>0</f>
        <v>0</v>
      </c>
      <c r="V177" s="44"/>
      <c r="W177" s="7">
        <f>0</f>
        <v>0</v>
      </c>
      <c r="X177" s="44">
        <f>0</f>
        <v>0</v>
      </c>
      <c r="Y177" s="44"/>
      <c r="Z177" s="7">
        <f>0</f>
        <v>0</v>
      </c>
      <c r="AA177" s="44">
        <f>0</f>
        <v>0</v>
      </c>
      <c r="AB177" s="44"/>
      <c r="AC177" s="7">
        <f>0</f>
        <v>0</v>
      </c>
      <c r="AD177" s="44">
        <f>3103131</f>
        <v>3103131</v>
      </c>
      <c r="AE177" s="44"/>
      <c r="AF177" s="7">
        <f>0</f>
        <v>0</v>
      </c>
      <c r="AG177" s="7">
        <f>66738.07</f>
        <v>66738.07</v>
      </c>
      <c r="AH177" s="44">
        <f>0</f>
        <v>0</v>
      </c>
      <c r="AI177" s="44"/>
      <c r="AJ177" s="7">
        <f>0</f>
        <v>0</v>
      </c>
      <c r="AK177" s="7">
        <f>0</f>
        <v>0</v>
      </c>
      <c r="AL177" s="7">
        <f>0</f>
        <v>0</v>
      </c>
      <c r="AM177" s="7">
        <f>0</f>
        <v>0</v>
      </c>
      <c r="AN177" s="7">
        <f>0</f>
        <v>0</v>
      </c>
      <c r="AO177" s="7">
        <f>0</f>
        <v>0</v>
      </c>
      <c r="AP177" s="7">
        <f>0</f>
        <v>0</v>
      </c>
      <c r="AQ177" s="7">
        <f>0</f>
        <v>0</v>
      </c>
      <c r="AR177" s="44">
        <f>66738.07</f>
        <v>66738.07</v>
      </c>
      <c r="AS177" s="44"/>
      <c r="AT177" s="44"/>
      <c r="AU177" s="7">
        <f>0</f>
        <v>0</v>
      </c>
    </row>
    <row r="178" spans="1:47" s="1" customFormat="1" ht="33.75" customHeight="1" hidden="1">
      <c r="A178" s="24" t="s">
        <v>882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7" t="s">
        <v>883</v>
      </c>
      <c r="L178" s="27"/>
      <c r="M178" s="6" t="s">
        <v>884</v>
      </c>
      <c r="N178" s="27" t="s">
        <v>621</v>
      </c>
      <c r="O178" s="27"/>
      <c r="P178" s="7">
        <f>0</f>
        <v>0</v>
      </c>
      <c r="Q178" s="7">
        <f>0</f>
        <v>0</v>
      </c>
      <c r="R178" s="44">
        <f>0</f>
        <v>0</v>
      </c>
      <c r="S178" s="44"/>
      <c r="T178" s="7">
        <f>0</f>
        <v>0</v>
      </c>
      <c r="U178" s="44">
        <f>0</f>
        <v>0</v>
      </c>
      <c r="V178" s="44"/>
      <c r="W178" s="7">
        <f>0</f>
        <v>0</v>
      </c>
      <c r="X178" s="44">
        <f>0</f>
        <v>0</v>
      </c>
      <c r="Y178" s="44"/>
      <c r="Z178" s="7">
        <f>0</f>
        <v>0</v>
      </c>
      <c r="AA178" s="44">
        <f>0</f>
        <v>0</v>
      </c>
      <c r="AB178" s="44"/>
      <c r="AC178" s="7">
        <f>0</f>
        <v>0</v>
      </c>
      <c r="AD178" s="44">
        <f>0</f>
        <v>0</v>
      </c>
      <c r="AE178" s="44"/>
      <c r="AF178" s="7">
        <f>0</f>
        <v>0</v>
      </c>
      <c r="AG178" s="7">
        <f>0</f>
        <v>0</v>
      </c>
      <c r="AH178" s="44">
        <f>0</f>
        <v>0</v>
      </c>
      <c r="AI178" s="44"/>
      <c r="AJ178" s="7">
        <f>0</f>
        <v>0</v>
      </c>
      <c r="AK178" s="7">
        <f>0</f>
        <v>0</v>
      </c>
      <c r="AL178" s="7">
        <f>0</f>
        <v>0</v>
      </c>
      <c r="AM178" s="7">
        <f>0</f>
        <v>0</v>
      </c>
      <c r="AN178" s="7">
        <f>0</f>
        <v>0</v>
      </c>
      <c r="AO178" s="7">
        <f>0</f>
        <v>0</v>
      </c>
      <c r="AP178" s="7">
        <f>0</f>
        <v>0</v>
      </c>
      <c r="AQ178" s="7">
        <f>0</f>
        <v>0</v>
      </c>
      <c r="AR178" s="44">
        <f>0</f>
        <v>0</v>
      </c>
      <c r="AS178" s="44"/>
      <c r="AT178" s="44"/>
      <c r="AU178" s="7">
        <f>0</f>
        <v>0</v>
      </c>
    </row>
    <row r="179" spans="1:47" s="1" customFormat="1" ht="54.75" customHeight="1" hidden="1">
      <c r="A179" s="24" t="s">
        <v>885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7" t="s">
        <v>886</v>
      </c>
      <c r="L179" s="27"/>
      <c r="M179" s="6" t="s">
        <v>887</v>
      </c>
      <c r="N179" s="27" t="s">
        <v>621</v>
      </c>
      <c r="O179" s="27"/>
      <c r="P179" s="7">
        <f>0</f>
        <v>0</v>
      </c>
      <c r="Q179" s="7">
        <f>0</f>
        <v>0</v>
      </c>
      <c r="R179" s="44">
        <f>0</f>
        <v>0</v>
      </c>
      <c r="S179" s="44"/>
      <c r="T179" s="7">
        <f>0</f>
        <v>0</v>
      </c>
      <c r="U179" s="44">
        <f>0</f>
        <v>0</v>
      </c>
      <c r="V179" s="44"/>
      <c r="W179" s="7">
        <f>0</f>
        <v>0</v>
      </c>
      <c r="X179" s="44">
        <f>0</f>
        <v>0</v>
      </c>
      <c r="Y179" s="44"/>
      <c r="Z179" s="7">
        <f>0</f>
        <v>0</v>
      </c>
      <c r="AA179" s="44">
        <f>0</f>
        <v>0</v>
      </c>
      <c r="AB179" s="44"/>
      <c r="AC179" s="7">
        <f>0</f>
        <v>0</v>
      </c>
      <c r="AD179" s="44">
        <f>0</f>
        <v>0</v>
      </c>
      <c r="AE179" s="44"/>
      <c r="AF179" s="7">
        <f>0</f>
        <v>0</v>
      </c>
      <c r="AG179" s="7">
        <f>0</f>
        <v>0</v>
      </c>
      <c r="AH179" s="44">
        <f>0</f>
        <v>0</v>
      </c>
      <c r="AI179" s="44"/>
      <c r="AJ179" s="7">
        <f>0</f>
        <v>0</v>
      </c>
      <c r="AK179" s="7">
        <f>0</f>
        <v>0</v>
      </c>
      <c r="AL179" s="7">
        <f>0</f>
        <v>0</v>
      </c>
      <c r="AM179" s="7">
        <f>0</f>
        <v>0</v>
      </c>
      <c r="AN179" s="7">
        <f>0</f>
        <v>0</v>
      </c>
      <c r="AO179" s="7">
        <f>0</f>
        <v>0</v>
      </c>
      <c r="AP179" s="7">
        <f>0</f>
        <v>0</v>
      </c>
      <c r="AQ179" s="7">
        <f>0</f>
        <v>0</v>
      </c>
      <c r="AR179" s="44">
        <f>0</f>
        <v>0</v>
      </c>
      <c r="AS179" s="44"/>
      <c r="AT179" s="44"/>
      <c r="AU179" s="7">
        <f>0</f>
        <v>0</v>
      </c>
    </row>
    <row r="180" spans="1:47" s="1" customFormat="1" ht="13.5" customHeight="1" hidden="1">
      <c r="A180" s="24" t="s">
        <v>888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7" t="s">
        <v>889</v>
      </c>
      <c r="L180" s="27"/>
      <c r="M180" s="6" t="s">
        <v>887</v>
      </c>
      <c r="N180" s="27" t="s">
        <v>621</v>
      </c>
      <c r="O180" s="27"/>
      <c r="P180" s="7">
        <f>0</f>
        <v>0</v>
      </c>
      <c r="Q180" s="7">
        <f>0</f>
        <v>0</v>
      </c>
      <c r="R180" s="44">
        <f>0</f>
        <v>0</v>
      </c>
      <c r="S180" s="44"/>
      <c r="T180" s="7">
        <f>0</f>
        <v>0</v>
      </c>
      <c r="U180" s="44">
        <f>0</f>
        <v>0</v>
      </c>
      <c r="V180" s="44"/>
      <c r="W180" s="7">
        <f>0</f>
        <v>0</v>
      </c>
      <c r="X180" s="44">
        <f>0</f>
        <v>0</v>
      </c>
      <c r="Y180" s="44"/>
      <c r="Z180" s="7">
        <f>0</f>
        <v>0</v>
      </c>
      <c r="AA180" s="44">
        <f>0</f>
        <v>0</v>
      </c>
      <c r="AB180" s="44"/>
      <c r="AC180" s="7">
        <f>0</f>
        <v>0</v>
      </c>
      <c r="AD180" s="44">
        <f>0</f>
        <v>0</v>
      </c>
      <c r="AE180" s="44"/>
      <c r="AF180" s="7">
        <f>0</f>
        <v>0</v>
      </c>
      <c r="AG180" s="7">
        <f>0</f>
        <v>0</v>
      </c>
      <c r="AH180" s="44">
        <f>0</f>
        <v>0</v>
      </c>
      <c r="AI180" s="44"/>
      <c r="AJ180" s="7">
        <f>0</f>
        <v>0</v>
      </c>
      <c r="AK180" s="7">
        <f>0</f>
        <v>0</v>
      </c>
      <c r="AL180" s="7">
        <f>0</f>
        <v>0</v>
      </c>
      <c r="AM180" s="7">
        <f>0</f>
        <v>0</v>
      </c>
      <c r="AN180" s="7">
        <f>0</f>
        <v>0</v>
      </c>
      <c r="AO180" s="7">
        <f>0</f>
        <v>0</v>
      </c>
      <c r="AP180" s="7">
        <f>0</f>
        <v>0</v>
      </c>
      <c r="AQ180" s="7">
        <f>0</f>
        <v>0</v>
      </c>
      <c r="AR180" s="44">
        <f>0</f>
        <v>0</v>
      </c>
      <c r="AS180" s="44"/>
      <c r="AT180" s="44"/>
      <c r="AU180" s="7">
        <f>0</f>
        <v>0</v>
      </c>
    </row>
    <row r="181" spans="1:47" s="1" customFormat="1" ht="13.5" customHeight="1" hidden="1">
      <c r="A181" s="25" t="s">
        <v>890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43" t="s">
        <v>891</v>
      </c>
      <c r="L181" s="43"/>
      <c r="M181" s="5" t="s">
        <v>887</v>
      </c>
      <c r="N181" s="43" t="s">
        <v>621</v>
      </c>
      <c r="O181" s="43"/>
      <c r="P181" s="7">
        <f>0</f>
        <v>0</v>
      </c>
      <c r="Q181" s="7">
        <f>0</f>
        <v>0</v>
      </c>
      <c r="R181" s="44">
        <f>0</f>
        <v>0</v>
      </c>
      <c r="S181" s="44"/>
      <c r="T181" s="7">
        <f>0</f>
        <v>0</v>
      </c>
      <c r="U181" s="44">
        <f>0</f>
        <v>0</v>
      </c>
      <c r="V181" s="44"/>
      <c r="W181" s="7">
        <f>0</f>
        <v>0</v>
      </c>
      <c r="X181" s="44">
        <f>0</f>
        <v>0</v>
      </c>
      <c r="Y181" s="44"/>
      <c r="Z181" s="7">
        <f>0</f>
        <v>0</v>
      </c>
      <c r="AA181" s="44">
        <f>0</f>
        <v>0</v>
      </c>
      <c r="AB181" s="44"/>
      <c r="AC181" s="7">
        <f>0</f>
        <v>0</v>
      </c>
      <c r="AD181" s="44">
        <f>0</f>
        <v>0</v>
      </c>
      <c r="AE181" s="44"/>
      <c r="AF181" s="7">
        <f>0</f>
        <v>0</v>
      </c>
      <c r="AG181" s="7">
        <f>0</f>
        <v>0</v>
      </c>
      <c r="AH181" s="44">
        <f>0</f>
        <v>0</v>
      </c>
      <c r="AI181" s="44"/>
      <c r="AJ181" s="7">
        <f>0</f>
        <v>0</v>
      </c>
      <c r="AK181" s="7">
        <f>0</f>
        <v>0</v>
      </c>
      <c r="AL181" s="7">
        <f>0</f>
        <v>0</v>
      </c>
      <c r="AM181" s="7">
        <f>0</f>
        <v>0</v>
      </c>
      <c r="AN181" s="7">
        <f>0</f>
        <v>0</v>
      </c>
      <c r="AO181" s="7">
        <f>0</f>
        <v>0</v>
      </c>
      <c r="AP181" s="7">
        <f>0</f>
        <v>0</v>
      </c>
      <c r="AQ181" s="7">
        <f>0</f>
        <v>0</v>
      </c>
      <c r="AR181" s="44">
        <f>0</f>
        <v>0</v>
      </c>
      <c r="AS181" s="44"/>
      <c r="AT181" s="44"/>
      <c r="AU181" s="7">
        <f>0</f>
        <v>0</v>
      </c>
    </row>
    <row r="182" spans="1:47" s="1" customFormat="1" ht="33.75" customHeight="1" hidden="1">
      <c r="A182" s="25" t="s">
        <v>892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43" t="s">
        <v>893</v>
      </c>
      <c r="L182" s="43"/>
      <c r="M182" s="5" t="s">
        <v>887</v>
      </c>
      <c r="N182" s="43" t="s">
        <v>621</v>
      </c>
      <c r="O182" s="43"/>
      <c r="P182" s="7">
        <f>0</f>
        <v>0</v>
      </c>
      <c r="Q182" s="7">
        <f>0</f>
        <v>0</v>
      </c>
      <c r="R182" s="44">
        <f>0</f>
        <v>0</v>
      </c>
      <c r="S182" s="44"/>
      <c r="T182" s="7">
        <f>0</f>
        <v>0</v>
      </c>
      <c r="U182" s="44">
        <f>0</f>
        <v>0</v>
      </c>
      <c r="V182" s="44"/>
      <c r="W182" s="7">
        <f>0</f>
        <v>0</v>
      </c>
      <c r="X182" s="44">
        <f>0</f>
        <v>0</v>
      </c>
      <c r="Y182" s="44"/>
      <c r="Z182" s="7">
        <f>0</f>
        <v>0</v>
      </c>
      <c r="AA182" s="44">
        <f>0</f>
        <v>0</v>
      </c>
      <c r="AB182" s="44"/>
      <c r="AC182" s="7">
        <f>0</f>
        <v>0</v>
      </c>
      <c r="AD182" s="44">
        <f>0</f>
        <v>0</v>
      </c>
      <c r="AE182" s="44"/>
      <c r="AF182" s="7">
        <f>0</f>
        <v>0</v>
      </c>
      <c r="AG182" s="7">
        <f>0</f>
        <v>0</v>
      </c>
      <c r="AH182" s="44">
        <f>0</f>
        <v>0</v>
      </c>
      <c r="AI182" s="44"/>
      <c r="AJ182" s="7">
        <f>0</f>
        <v>0</v>
      </c>
      <c r="AK182" s="7">
        <f>0</f>
        <v>0</v>
      </c>
      <c r="AL182" s="7">
        <f>0</f>
        <v>0</v>
      </c>
      <c r="AM182" s="7">
        <f>0</f>
        <v>0</v>
      </c>
      <c r="AN182" s="7">
        <f>0</f>
        <v>0</v>
      </c>
      <c r="AO182" s="7">
        <f>0</f>
        <v>0</v>
      </c>
      <c r="AP182" s="7">
        <f>0</f>
        <v>0</v>
      </c>
      <c r="AQ182" s="7">
        <f>0</f>
        <v>0</v>
      </c>
      <c r="AR182" s="44">
        <f>0</f>
        <v>0</v>
      </c>
      <c r="AS182" s="44"/>
      <c r="AT182" s="44"/>
      <c r="AU182" s="7">
        <f>0</f>
        <v>0</v>
      </c>
    </row>
    <row r="183" spans="1:47" s="1" customFormat="1" ht="24" customHeight="1" hidden="1">
      <c r="A183" s="24" t="s">
        <v>894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7" t="s">
        <v>895</v>
      </c>
      <c r="L183" s="27"/>
      <c r="M183" s="6" t="s">
        <v>620</v>
      </c>
      <c r="N183" s="27" t="s">
        <v>621</v>
      </c>
      <c r="O183" s="27"/>
      <c r="P183" s="7">
        <f>0</f>
        <v>0</v>
      </c>
      <c r="Q183" s="7">
        <f>0</f>
        <v>0</v>
      </c>
      <c r="R183" s="44">
        <f>0</f>
        <v>0</v>
      </c>
      <c r="S183" s="44"/>
      <c r="T183" s="7">
        <f>0</f>
        <v>0</v>
      </c>
      <c r="U183" s="44">
        <f>0</f>
        <v>0</v>
      </c>
      <c r="V183" s="44"/>
      <c r="W183" s="7">
        <f>0</f>
        <v>0</v>
      </c>
      <c r="X183" s="44">
        <f>0</f>
        <v>0</v>
      </c>
      <c r="Y183" s="44"/>
      <c r="Z183" s="7">
        <f>0</f>
        <v>0</v>
      </c>
      <c r="AA183" s="44">
        <f>0</f>
        <v>0</v>
      </c>
      <c r="AB183" s="44"/>
      <c r="AC183" s="7">
        <f>0</f>
        <v>0</v>
      </c>
      <c r="AD183" s="44">
        <f>0</f>
        <v>0</v>
      </c>
      <c r="AE183" s="44"/>
      <c r="AF183" s="7">
        <f>0</f>
        <v>0</v>
      </c>
      <c r="AG183" s="7">
        <f>0</f>
        <v>0</v>
      </c>
      <c r="AH183" s="44">
        <f>0</f>
        <v>0</v>
      </c>
      <c r="AI183" s="44"/>
      <c r="AJ183" s="7">
        <f>0</f>
        <v>0</v>
      </c>
      <c r="AK183" s="7">
        <f>0</f>
        <v>0</v>
      </c>
      <c r="AL183" s="7">
        <f>0</f>
        <v>0</v>
      </c>
      <c r="AM183" s="7">
        <f>0</f>
        <v>0</v>
      </c>
      <c r="AN183" s="7">
        <f>0</f>
        <v>0</v>
      </c>
      <c r="AO183" s="7">
        <f>0</f>
        <v>0</v>
      </c>
      <c r="AP183" s="7">
        <f>0</f>
        <v>0</v>
      </c>
      <c r="AQ183" s="7">
        <f>0</f>
        <v>0</v>
      </c>
      <c r="AR183" s="44">
        <f>0</f>
        <v>0</v>
      </c>
      <c r="AS183" s="44"/>
      <c r="AT183" s="44"/>
      <c r="AU183" s="7">
        <f>0</f>
        <v>0</v>
      </c>
    </row>
    <row r="184" spans="1:47" s="1" customFormat="1" ht="33.75" customHeight="1" hidden="1">
      <c r="A184" s="24" t="s">
        <v>896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7" t="s">
        <v>897</v>
      </c>
      <c r="L184" s="27"/>
      <c r="M184" s="6" t="s">
        <v>620</v>
      </c>
      <c r="N184" s="27" t="s">
        <v>621</v>
      </c>
      <c r="O184" s="27"/>
      <c r="P184" s="7">
        <f>0</f>
        <v>0</v>
      </c>
      <c r="Q184" s="7">
        <f>0</f>
        <v>0</v>
      </c>
      <c r="R184" s="44">
        <f>0</f>
        <v>0</v>
      </c>
      <c r="S184" s="44"/>
      <c r="T184" s="7">
        <f>0</f>
        <v>0</v>
      </c>
      <c r="U184" s="44">
        <f>0</f>
        <v>0</v>
      </c>
      <c r="V184" s="44"/>
      <c r="W184" s="7">
        <f>0</f>
        <v>0</v>
      </c>
      <c r="X184" s="44">
        <f>0</f>
        <v>0</v>
      </c>
      <c r="Y184" s="44"/>
      <c r="Z184" s="7">
        <f>0</f>
        <v>0</v>
      </c>
      <c r="AA184" s="44">
        <f>0</f>
        <v>0</v>
      </c>
      <c r="AB184" s="44"/>
      <c r="AC184" s="7">
        <f>0</f>
        <v>0</v>
      </c>
      <c r="AD184" s="44">
        <f>0</f>
        <v>0</v>
      </c>
      <c r="AE184" s="44"/>
      <c r="AF184" s="7">
        <f>0</f>
        <v>0</v>
      </c>
      <c r="AG184" s="7">
        <f>0</f>
        <v>0</v>
      </c>
      <c r="AH184" s="44">
        <f>0</f>
        <v>0</v>
      </c>
      <c r="AI184" s="44"/>
      <c r="AJ184" s="7">
        <f>0</f>
        <v>0</v>
      </c>
      <c r="AK184" s="7">
        <f>0</f>
        <v>0</v>
      </c>
      <c r="AL184" s="7">
        <f>0</f>
        <v>0</v>
      </c>
      <c r="AM184" s="7">
        <f>0</f>
        <v>0</v>
      </c>
      <c r="AN184" s="7">
        <f>0</f>
        <v>0</v>
      </c>
      <c r="AO184" s="7">
        <f>0</f>
        <v>0</v>
      </c>
      <c r="AP184" s="7">
        <f>0</f>
        <v>0</v>
      </c>
      <c r="AQ184" s="7">
        <f>0</f>
        <v>0</v>
      </c>
      <c r="AR184" s="44">
        <f>0</f>
        <v>0</v>
      </c>
      <c r="AS184" s="44"/>
      <c r="AT184" s="44"/>
      <c r="AU184" s="7">
        <f>0</f>
        <v>0</v>
      </c>
    </row>
    <row r="185" spans="1:47" s="1" customFormat="1" ht="45" customHeight="1" hidden="1">
      <c r="A185" s="24" t="s">
        <v>898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7" t="s">
        <v>899</v>
      </c>
      <c r="L185" s="27"/>
      <c r="M185" s="6" t="s">
        <v>620</v>
      </c>
      <c r="N185" s="27" t="s">
        <v>621</v>
      </c>
      <c r="O185" s="27"/>
      <c r="P185" s="7">
        <f>0</f>
        <v>0</v>
      </c>
      <c r="Q185" s="7">
        <f>0</f>
        <v>0</v>
      </c>
      <c r="R185" s="44">
        <f>0</f>
        <v>0</v>
      </c>
      <c r="S185" s="44"/>
      <c r="T185" s="7">
        <f>0</f>
        <v>0</v>
      </c>
      <c r="U185" s="44">
        <f>0</f>
        <v>0</v>
      </c>
      <c r="V185" s="44"/>
      <c r="W185" s="7">
        <f>0</f>
        <v>0</v>
      </c>
      <c r="X185" s="44">
        <f>0</f>
        <v>0</v>
      </c>
      <c r="Y185" s="44"/>
      <c r="Z185" s="7">
        <f>0</f>
        <v>0</v>
      </c>
      <c r="AA185" s="44">
        <f>0</f>
        <v>0</v>
      </c>
      <c r="AB185" s="44"/>
      <c r="AC185" s="7">
        <f>0</f>
        <v>0</v>
      </c>
      <c r="AD185" s="44">
        <f>0</f>
        <v>0</v>
      </c>
      <c r="AE185" s="44"/>
      <c r="AF185" s="7">
        <f>0</f>
        <v>0</v>
      </c>
      <c r="AG185" s="2" t="s">
        <v>796</v>
      </c>
      <c r="AH185" s="39" t="s">
        <v>796</v>
      </c>
      <c r="AI185" s="39"/>
      <c r="AJ185" s="2" t="s">
        <v>796</v>
      </c>
      <c r="AK185" s="2" t="s">
        <v>796</v>
      </c>
      <c r="AL185" s="2" t="s">
        <v>796</v>
      </c>
      <c r="AM185" s="2" t="s">
        <v>796</v>
      </c>
      <c r="AN185" s="2" t="s">
        <v>796</v>
      </c>
      <c r="AO185" s="2" t="s">
        <v>796</v>
      </c>
      <c r="AP185" s="2" t="s">
        <v>796</v>
      </c>
      <c r="AQ185" s="2" t="s">
        <v>796</v>
      </c>
      <c r="AR185" s="39" t="s">
        <v>796</v>
      </c>
      <c r="AS185" s="39"/>
      <c r="AT185" s="39"/>
      <c r="AU185" s="2" t="s">
        <v>796</v>
      </c>
    </row>
    <row r="186" spans="1:47" s="1" customFormat="1" ht="13.5" customHeight="1" hidden="1">
      <c r="A186" s="24" t="s">
        <v>900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7" t="s">
        <v>901</v>
      </c>
      <c r="L186" s="27"/>
      <c r="M186" s="6" t="s">
        <v>620</v>
      </c>
      <c r="N186" s="27" t="s">
        <v>621</v>
      </c>
      <c r="O186" s="27"/>
      <c r="P186" s="7">
        <f>0</f>
        <v>0</v>
      </c>
      <c r="Q186" s="7">
        <f>0</f>
        <v>0</v>
      </c>
      <c r="R186" s="44">
        <f>0</f>
        <v>0</v>
      </c>
      <c r="S186" s="44"/>
      <c r="T186" s="7">
        <f>0</f>
        <v>0</v>
      </c>
      <c r="U186" s="44">
        <f>0</f>
        <v>0</v>
      </c>
      <c r="V186" s="44"/>
      <c r="W186" s="7">
        <f>0</f>
        <v>0</v>
      </c>
      <c r="X186" s="44">
        <f>0</f>
        <v>0</v>
      </c>
      <c r="Y186" s="44"/>
      <c r="Z186" s="7">
        <f>0</f>
        <v>0</v>
      </c>
      <c r="AA186" s="44">
        <f>0</f>
        <v>0</v>
      </c>
      <c r="AB186" s="44"/>
      <c r="AC186" s="7">
        <f>0</f>
        <v>0</v>
      </c>
      <c r="AD186" s="44">
        <f>0</f>
        <v>0</v>
      </c>
      <c r="AE186" s="44"/>
      <c r="AF186" s="7">
        <f>0</f>
        <v>0</v>
      </c>
      <c r="AG186" s="7">
        <f>0</f>
        <v>0</v>
      </c>
      <c r="AH186" s="44">
        <f>0</f>
        <v>0</v>
      </c>
      <c r="AI186" s="44"/>
      <c r="AJ186" s="7">
        <f>0</f>
        <v>0</v>
      </c>
      <c r="AK186" s="7">
        <f>0</f>
        <v>0</v>
      </c>
      <c r="AL186" s="7">
        <f>0</f>
        <v>0</v>
      </c>
      <c r="AM186" s="7">
        <f>0</f>
        <v>0</v>
      </c>
      <c r="AN186" s="7">
        <f>0</f>
        <v>0</v>
      </c>
      <c r="AO186" s="7">
        <f>0</f>
        <v>0</v>
      </c>
      <c r="AP186" s="7">
        <f>0</f>
        <v>0</v>
      </c>
      <c r="AQ186" s="7">
        <f>0</f>
        <v>0</v>
      </c>
      <c r="AR186" s="44">
        <f>0</f>
        <v>0</v>
      </c>
      <c r="AS186" s="44"/>
      <c r="AT186" s="44"/>
      <c r="AU186" s="7">
        <f>0</f>
        <v>0</v>
      </c>
    </row>
    <row r="187" spans="1:47" s="1" customFormat="1" ht="13.5" customHeight="1" hidden="1">
      <c r="A187" s="12"/>
      <c r="B187" s="51" t="s">
        <v>697</v>
      </c>
      <c r="C187" s="51"/>
      <c r="D187" s="51"/>
      <c r="E187" s="51"/>
      <c r="F187" s="51"/>
      <c r="G187" s="51"/>
      <c r="H187" s="51"/>
      <c r="I187" s="51"/>
      <c r="J187" s="51"/>
      <c r="K187" s="41"/>
      <c r="L187" s="41"/>
      <c r="M187" s="8"/>
      <c r="N187" s="41"/>
      <c r="O187" s="41"/>
      <c r="P187" s="9"/>
      <c r="Q187" s="9"/>
      <c r="R187" s="35"/>
      <c r="S187" s="35"/>
      <c r="T187" s="9"/>
      <c r="U187" s="35"/>
      <c r="V187" s="35"/>
      <c r="W187" s="9"/>
      <c r="X187" s="35"/>
      <c r="Y187" s="35"/>
      <c r="Z187" s="9"/>
      <c r="AA187" s="35"/>
      <c r="AB187" s="35"/>
      <c r="AC187" s="9"/>
      <c r="AD187" s="35"/>
      <c r="AE187" s="35"/>
      <c r="AF187" s="9"/>
      <c r="AG187" s="9"/>
      <c r="AH187" s="35"/>
      <c r="AI187" s="35"/>
      <c r="AJ187" s="9"/>
      <c r="AK187" s="9"/>
      <c r="AL187" s="9"/>
      <c r="AM187" s="9"/>
      <c r="AN187" s="9"/>
      <c r="AO187" s="9"/>
      <c r="AP187" s="9"/>
      <c r="AQ187" s="9"/>
      <c r="AR187" s="35"/>
      <c r="AS187" s="35"/>
      <c r="AT187" s="35"/>
      <c r="AU187" s="9"/>
    </row>
    <row r="188" spans="1:47" s="1" customFormat="1" ht="13.5" customHeight="1" hidden="1">
      <c r="A188" s="13"/>
      <c r="B188" s="50" t="s">
        <v>902</v>
      </c>
      <c r="C188" s="50"/>
      <c r="D188" s="50"/>
      <c r="E188" s="50"/>
      <c r="F188" s="50"/>
      <c r="G188" s="50"/>
      <c r="H188" s="50"/>
      <c r="I188" s="50"/>
      <c r="J188" s="50"/>
      <c r="K188" s="37" t="s">
        <v>903</v>
      </c>
      <c r="L188" s="37"/>
      <c r="M188" s="10" t="s">
        <v>904</v>
      </c>
      <c r="N188" s="37" t="s">
        <v>621</v>
      </c>
      <c r="O188" s="37"/>
      <c r="P188" s="11">
        <f>0</f>
        <v>0</v>
      </c>
      <c r="Q188" s="11">
        <f>0</f>
        <v>0</v>
      </c>
      <c r="R188" s="38">
        <f>0</f>
        <v>0</v>
      </c>
      <c r="S188" s="38"/>
      <c r="T188" s="11">
        <f>0</f>
        <v>0</v>
      </c>
      <c r="U188" s="38">
        <f>0</f>
        <v>0</v>
      </c>
      <c r="V188" s="38"/>
      <c r="W188" s="11">
        <f>0</f>
        <v>0</v>
      </c>
      <c r="X188" s="38">
        <f>0</f>
        <v>0</v>
      </c>
      <c r="Y188" s="38"/>
      <c r="Z188" s="11">
        <f>0</f>
        <v>0</v>
      </c>
      <c r="AA188" s="38">
        <f>0</f>
        <v>0</v>
      </c>
      <c r="AB188" s="38"/>
      <c r="AC188" s="11">
        <f>0</f>
        <v>0</v>
      </c>
      <c r="AD188" s="38">
        <f>0</f>
        <v>0</v>
      </c>
      <c r="AE188" s="38"/>
      <c r="AF188" s="11">
        <f>0</f>
        <v>0</v>
      </c>
      <c r="AG188" s="11">
        <f>0</f>
        <v>0</v>
      </c>
      <c r="AH188" s="38">
        <f>0</f>
        <v>0</v>
      </c>
      <c r="AI188" s="38"/>
      <c r="AJ188" s="11">
        <f>0</f>
        <v>0</v>
      </c>
      <c r="AK188" s="11">
        <f>0</f>
        <v>0</v>
      </c>
      <c r="AL188" s="11">
        <f>0</f>
        <v>0</v>
      </c>
      <c r="AM188" s="11">
        <f>0</f>
        <v>0</v>
      </c>
      <c r="AN188" s="11">
        <f>0</f>
        <v>0</v>
      </c>
      <c r="AO188" s="11">
        <f>0</f>
        <v>0</v>
      </c>
      <c r="AP188" s="11">
        <f>0</f>
        <v>0</v>
      </c>
      <c r="AQ188" s="11">
        <f>0</f>
        <v>0</v>
      </c>
      <c r="AR188" s="38">
        <f>0</f>
        <v>0</v>
      </c>
      <c r="AS188" s="38"/>
      <c r="AT188" s="38"/>
      <c r="AU188" s="11">
        <f>0</f>
        <v>0</v>
      </c>
    </row>
    <row r="189" spans="1:47" s="1" customFormat="1" ht="13.5" customHeight="1" hidden="1">
      <c r="A189" s="24" t="s">
        <v>905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7" t="s">
        <v>906</v>
      </c>
      <c r="L189" s="27"/>
      <c r="M189" s="6" t="s">
        <v>907</v>
      </c>
      <c r="N189" s="27" t="s">
        <v>621</v>
      </c>
      <c r="O189" s="27"/>
      <c r="P189" s="7">
        <f>0</f>
        <v>0</v>
      </c>
      <c r="Q189" s="7">
        <f>0</f>
        <v>0</v>
      </c>
      <c r="R189" s="44">
        <f>0</f>
        <v>0</v>
      </c>
      <c r="S189" s="44"/>
      <c r="T189" s="7">
        <f>0</f>
        <v>0</v>
      </c>
      <c r="U189" s="44">
        <f>0</f>
        <v>0</v>
      </c>
      <c r="V189" s="44"/>
      <c r="W189" s="7">
        <f>0</f>
        <v>0</v>
      </c>
      <c r="X189" s="44">
        <f>0</f>
        <v>0</v>
      </c>
      <c r="Y189" s="44"/>
      <c r="Z189" s="7">
        <f>0</f>
        <v>0</v>
      </c>
      <c r="AA189" s="44">
        <f>0</f>
        <v>0</v>
      </c>
      <c r="AB189" s="44"/>
      <c r="AC189" s="7">
        <f>0</f>
        <v>0</v>
      </c>
      <c r="AD189" s="44">
        <f>0</f>
        <v>0</v>
      </c>
      <c r="AE189" s="44"/>
      <c r="AF189" s="7">
        <f>0</f>
        <v>0</v>
      </c>
      <c r="AG189" s="7">
        <f>0</f>
        <v>0</v>
      </c>
      <c r="AH189" s="44">
        <f>0</f>
        <v>0</v>
      </c>
      <c r="AI189" s="44"/>
      <c r="AJ189" s="7">
        <f>0</f>
        <v>0</v>
      </c>
      <c r="AK189" s="7">
        <f>0</f>
        <v>0</v>
      </c>
      <c r="AL189" s="7">
        <f>0</f>
        <v>0</v>
      </c>
      <c r="AM189" s="7">
        <f>0</f>
        <v>0</v>
      </c>
      <c r="AN189" s="7">
        <f>0</f>
        <v>0</v>
      </c>
      <c r="AO189" s="7">
        <f>0</f>
        <v>0</v>
      </c>
      <c r="AP189" s="7">
        <f>0</f>
        <v>0</v>
      </c>
      <c r="AQ189" s="7">
        <f>0</f>
        <v>0</v>
      </c>
      <c r="AR189" s="44">
        <f>0</f>
        <v>0</v>
      </c>
      <c r="AS189" s="44"/>
      <c r="AT189" s="44"/>
      <c r="AU189" s="7">
        <f>0</f>
        <v>0</v>
      </c>
    </row>
    <row r="190" spans="1:47" s="1" customFormat="1" ht="13.5" customHeight="1" hidden="1">
      <c r="A190" s="54"/>
      <c r="B190" s="54"/>
      <c r="C190" s="51" t="s">
        <v>750</v>
      </c>
      <c r="D190" s="51"/>
      <c r="E190" s="51"/>
      <c r="F190" s="51"/>
      <c r="G190" s="51"/>
      <c r="H190" s="51"/>
      <c r="I190" s="51"/>
      <c r="J190" s="51"/>
      <c r="K190" s="41"/>
      <c r="L190" s="41"/>
      <c r="M190" s="8"/>
      <c r="N190" s="41"/>
      <c r="O190" s="41"/>
      <c r="P190" s="9"/>
      <c r="Q190" s="9"/>
      <c r="R190" s="35"/>
      <c r="S190" s="35"/>
      <c r="T190" s="9"/>
      <c r="U190" s="35"/>
      <c r="V190" s="35"/>
      <c r="W190" s="9"/>
      <c r="X190" s="35"/>
      <c r="Y190" s="35"/>
      <c r="Z190" s="9"/>
      <c r="AA190" s="35"/>
      <c r="AB190" s="35"/>
      <c r="AC190" s="9"/>
      <c r="AD190" s="35"/>
      <c r="AE190" s="35"/>
      <c r="AF190" s="9"/>
      <c r="AG190" s="9"/>
      <c r="AH190" s="35"/>
      <c r="AI190" s="35"/>
      <c r="AJ190" s="9"/>
      <c r="AK190" s="9"/>
      <c r="AL190" s="9"/>
      <c r="AM190" s="9"/>
      <c r="AN190" s="9"/>
      <c r="AO190" s="9"/>
      <c r="AP190" s="9"/>
      <c r="AQ190" s="9"/>
      <c r="AR190" s="35"/>
      <c r="AS190" s="35"/>
      <c r="AT190" s="35"/>
      <c r="AU190" s="9"/>
    </row>
    <row r="191" spans="1:47" s="1" customFormat="1" ht="24" customHeight="1" hidden="1">
      <c r="A191" s="36" t="s">
        <v>908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7" t="s">
        <v>909</v>
      </c>
      <c r="L191" s="37"/>
      <c r="M191" s="10" t="s">
        <v>904</v>
      </c>
      <c r="N191" s="37" t="s">
        <v>621</v>
      </c>
      <c r="O191" s="37"/>
      <c r="P191" s="11">
        <f>0</f>
        <v>0</v>
      </c>
      <c r="Q191" s="11">
        <f>0</f>
        <v>0</v>
      </c>
      <c r="R191" s="38">
        <f>0</f>
        <v>0</v>
      </c>
      <c r="S191" s="38"/>
      <c r="T191" s="11">
        <f>0</f>
        <v>0</v>
      </c>
      <c r="U191" s="38">
        <f>0</f>
        <v>0</v>
      </c>
      <c r="V191" s="38"/>
      <c r="W191" s="11">
        <f>0</f>
        <v>0</v>
      </c>
      <c r="X191" s="38">
        <f>0</f>
        <v>0</v>
      </c>
      <c r="Y191" s="38"/>
      <c r="Z191" s="11">
        <f>0</f>
        <v>0</v>
      </c>
      <c r="AA191" s="38">
        <f>0</f>
        <v>0</v>
      </c>
      <c r="AB191" s="38"/>
      <c r="AC191" s="11">
        <f>0</f>
        <v>0</v>
      </c>
      <c r="AD191" s="38">
        <f>0</f>
        <v>0</v>
      </c>
      <c r="AE191" s="38"/>
      <c r="AF191" s="11">
        <f>0</f>
        <v>0</v>
      </c>
      <c r="AG191" s="11">
        <f>0</f>
        <v>0</v>
      </c>
      <c r="AH191" s="38">
        <f>0</f>
        <v>0</v>
      </c>
      <c r="AI191" s="38"/>
      <c r="AJ191" s="11">
        <f>0</f>
        <v>0</v>
      </c>
      <c r="AK191" s="11">
        <f>0</f>
        <v>0</v>
      </c>
      <c r="AL191" s="11">
        <f>0</f>
        <v>0</v>
      </c>
      <c r="AM191" s="11">
        <f>0</f>
        <v>0</v>
      </c>
      <c r="AN191" s="11">
        <f>0</f>
        <v>0</v>
      </c>
      <c r="AO191" s="11">
        <f>0</f>
        <v>0</v>
      </c>
      <c r="AP191" s="11">
        <f>0</f>
        <v>0</v>
      </c>
      <c r="AQ191" s="11">
        <f>0</f>
        <v>0</v>
      </c>
      <c r="AR191" s="38">
        <f>0</f>
        <v>0</v>
      </c>
      <c r="AS191" s="38"/>
      <c r="AT191" s="38"/>
      <c r="AU191" s="11">
        <f>0</f>
        <v>0</v>
      </c>
    </row>
    <row r="192" spans="1:47" s="1" customFormat="1" ht="13.5" customHeight="1">
      <c r="A192" s="25" t="s">
        <v>910</v>
      </c>
      <c r="B192" s="25"/>
      <c r="C192" s="25"/>
      <c r="D192" s="25"/>
      <c r="E192" s="25"/>
      <c r="F192" s="25"/>
      <c r="G192" s="25"/>
      <c r="H192" s="25"/>
      <c r="I192" s="25"/>
      <c r="J192" s="25"/>
      <c r="K192" s="43" t="s">
        <v>911</v>
      </c>
      <c r="L192" s="43"/>
      <c r="M192" s="5" t="s">
        <v>904</v>
      </c>
      <c r="N192" s="43" t="s">
        <v>621</v>
      </c>
      <c r="O192" s="43"/>
      <c r="P192" s="7">
        <f>0</f>
        <v>0</v>
      </c>
      <c r="Q192" s="7">
        <f>0</f>
        <v>0</v>
      </c>
      <c r="R192" s="44">
        <f>0</f>
        <v>0</v>
      </c>
      <c r="S192" s="44"/>
      <c r="T192" s="7">
        <f>0</f>
        <v>0</v>
      </c>
      <c r="U192" s="44">
        <f>0</f>
        <v>0</v>
      </c>
      <c r="V192" s="44"/>
      <c r="W192" s="7">
        <f>0</f>
        <v>0</v>
      </c>
      <c r="X192" s="44">
        <f>0</f>
        <v>0</v>
      </c>
      <c r="Y192" s="44"/>
      <c r="Z192" s="7">
        <f>0</f>
        <v>0</v>
      </c>
      <c r="AA192" s="44">
        <f>0</f>
        <v>0</v>
      </c>
      <c r="AB192" s="44"/>
      <c r="AC192" s="7">
        <f>0</f>
        <v>0</v>
      </c>
      <c r="AD192" s="44">
        <f>0</f>
        <v>0</v>
      </c>
      <c r="AE192" s="44"/>
      <c r="AF192" s="7">
        <f>0</f>
        <v>0</v>
      </c>
      <c r="AG192" s="7">
        <f>0</f>
        <v>0</v>
      </c>
      <c r="AH192" s="44">
        <f>0</f>
        <v>0</v>
      </c>
      <c r="AI192" s="44"/>
      <c r="AJ192" s="7">
        <f>0</f>
        <v>0</v>
      </c>
      <c r="AK192" s="7">
        <f>0</f>
        <v>0</v>
      </c>
      <c r="AL192" s="7">
        <f>0</f>
        <v>0</v>
      </c>
      <c r="AM192" s="7">
        <f>0</f>
        <v>0</v>
      </c>
      <c r="AN192" s="7">
        <f>0</f>
        <v>0</v>
      </c>
      <c r="AO192" s="7">
        <f>0</f>
        <v>0</v>
      </c>
      <c r="AP192" s="7">
        <f>0</f>
        <v>0</v>
      </c>
      <c r="AQ192" s="7">
        <f>0</f>
        <v>0</v>
      </c>
      <c r="AR192" s="44">
        <f>0</f>
        <v>0</v>
      </c>
      <c r="AS192" s="44"/>
      <c r="AT192" s="44"/>
      <c r="AU192" s="7">
        <f>0</f>
        <v>0</v>
      </c>
    </row>
    <row r="193" spans="1:47" s="1" customFormat="1" ht="33.75" customHeight="1" hidden="1">
      <c r="A193" s="25" t="s">
        <v>912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43" t="s">
        <v>913</v>
      </c>
      <c r="L193" s="43"/>
      <c r="M193" s="5" t="s">
        <v>904</v>
      </c>
      <c r="N193" s="43" t="s">
        <v>621</v>
      </c>
      <c r="O193" s="43"/>
      <c r="P193" s="7">
        <f>0</f>
        <v>0</v>
      </c>
      <c r="Q193" s="7">
        <f>0</f>
        <v>0</v>
      </c>
      <c r="R193" s="44">
        <f>0</f>
        <v>0</v>
      </c>
      <c r="S193" s="44"/>
      <c r="T193" s="7">
        <f>0</f>
        <v>0</v>
      </c>
      <c r="U193" s="44">
        <f>0</f>
        <v>0</v>
      </c>
      <c r="V193" s="44"/>
      <c r="W193" s="7">
        <f>0</f>
        <v>0</v>
      </c>
      <c r="X193" s="44">
        <f>0</f>
        <v>0</v>
      </c>
      <c r="Y193" s="44"/>
      <c r="Z193" s="7">
        <f>0</f>
        <v>0</v>
      </c>
      <c r="AA193" s="44">
        <f>0</f>
        <v>0</v>
      </c>
      <c r="AB193" s="44"/>
      <c r="AC193" s="7">
        <f>0</f>
        <v>0</v>
      </c>
      <c r="AD193" s="44">
        <f>0</f>
        <v>0</v>
      </c>
      <c r="AE193" s="44"/>
      <c r="AF193" s="7">
        <f>0</f>
        <v>0</v>
      </c>
      <c r="AG193" s="7">
        <f>0</f>
        <v>0</v>
      </c>
      <c r="AH193" s="44">
        <f>0</f>
        <v>0</v>
      </c>
      <c r="AI193" s="44"/>
      <c r="AJ193" s="7">
        <f>0</f>
        <v>0</v>
      </c>
      <c r="AK193" s="7">
        <f>0</f>
        <v>0</v>
      </c>
      <c r="AL193" s="7">
        <f>0</f>
        <v>0</v>
      </c>
      <c r="AM193" s="7">
        <f>0</f>
        <v>0</v>
      </c>
      <c r="AN193" s="7">
        <f>0</f>
        <v>0</v>
      </c>
      <c r="AO193" s="7">
        <f>0</f>
        <v>0</v>
      </c>
      <c r="AP193" s="7">
        <f>0</f>
        <v>0</v>
      </c>
      <c r="AQ193" s="7">
        <f>0</f>
        <v>0</v>
      </c>
      <c r="AR193" s="44">
        <f>0</f>
        <v>0</v>
      </c>
      <c r="AS193" s="44"/>
      <c r="AT193" s="44"/>
      <c r="AU193" s="7">
        <f>0</f>
        <v>0</v>
      </c>
    </row>
    <row r="194" spans="1:47" s="1" customFormat="1" ht="24" customHeight="1" hidden="1">
      <c r="A194" s="25" t="s">
        <v>914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43" t="s">
        <v>915</v>
      </c>
      <c r="L194" s="43"/>
      <c r="M194" s="5" t="s">
        <v>904</v>
      </c>
      <c r="N194" s="43" t="s">
        <v>621</v>
      </c>
      <c r="O194" s="43"/>
      <c r="P194" s="7">
        <f>0</f>
        <v>0</v>
      </c>
      <c r="Q194" s="7">
        <f>0</f>
        <v>0</v>
      </c>
      <c r="R194" s="44">
        <f>0</f>
        <v>0</v>
      </c>
      <c r="S194" s="44"/>
      <c r="T194" s="7">
        <f>0</f>
        <v>0</v>
      </c>
      <c r="U194" s="44">
        <f>0</f>
        <v>0</v>
      </c>
      <c r="V194" s="44"/>
      <c r="W194" s="7">
        <f>0</f>
        <v>0</v>
      </c>
      <c r="X194" s="44">
        <f>0</f>
        <v>0</v>
      </c>
      <c r="Y194" s="44"/>
      <c r="Z194" s="7">
        <f>0</f>
        <v>0</v>
      </c>
      <c r="AA194" s="44">
        <f>0</f>
        <v>0</v>
      </c>
      <c r="AB194" s="44"/>
      <c r="AC194" s="7">
        <f>0</f>
        <v>0</v>
      </c>
      <c r="AD194" s="44">
        <f>0</f>
        <v>0</v>
      </c>
      <c r="AE194" s="44"/>
      <c r="AF194" s="7">
        <f>0</f>
        <v>0</v>
      </c>
      <c r="AG194" s="7">
        <f>0</f>
        <v>0</v>
      </c>
      <c r="AH194" s="44">
        <f>0</f>
        <v>0</v>
      </c>
      <c r="AI194" s="44"/>
      <c r="AJ194" s="7">
        <f>0</f>
        <v>0</v>
      </c>
      <c r="AK194" s="7">
        <f>0</f>
        <v>0</v>
      </c>
      <c r="AL194" s="7">
        <f>0</f>
        <v>0</v>
      </c>
      <c r="AM194" s="7">
        <f>0</f>
        <v>0</v>
      </c>
      <c r="AN194" s="7">
        <f>0</f>
        <v>0</v>
      </c>
      <c r="AO194" s="7">
        <f>0</f>
        <v>0</v>
      </c>
      <c r="AP194" s="7">
        <f>0</f>
        <v>0</v>
      </c>
      <c r="AQ194" s="7">
        <f>0</f>
        <v>0</v>
      </c>
      <c r="AR194" s="44">
        <f>0</f>
        <v>0</v>
      </c>
      <c r="AS194" s="44"/>
      <c r="AT194" s="44"/>
      <c r="AU194" s="7">
        <f>0</f>
        <v>0</v>
      </c>
    </row>
    <row r="195" spans="1:47" s="1" customFormat="1" ht="13.5" customHeight="1" hidden="1">
      <c r="A195" s="25" t="s">
        <v>916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43" t="s">
        <v>917</v>
      </c>
      <c r="L195" s="43"/>
      <c r="M195" s="5" t="s">
        <v>904</v>
      </c>
      <c r="N195" s="43" t="s">
        <v>621</v>
      </c>
      <c r="O195" s="43"/>
      <c r="P195" s="7">
        <f>0</f>
        <v>0</v>
      </c>
      <c r="Q195" s="7">
        <f>0</f>
        <v>0</v>
      </c>
      <c r="R195" s="44">
        <f>0</f>
        <v>0</v>
      </c>
      <c r="S195" s="44"/>
      <c r="T195" s="7">
        <f>0</f>
        <v>0</v>
      </c>
      <c r="U195" s="44">
        <f>0</f>
        <v>0</v>
      </c>
      <c r="V195" s="44"/>
      <c r="W195" s="7">
        <f>0</f>
        <v>0</v>
      </c>
      <c r="X195" s="44">
        <f>0</f>
        <v>0</v>
      </c>
      <c r="Y195" s="44"/>
      <c r="Z195" s="7">
        <f>0</f>
        <v>0</v>
      </c>
      <c r="AA195" s="44">
        <f>0</f>
        <v>0</v>
      </c>
      <c r="AB195" s="44"/>
      <c r="AC195" s="7">
        <f>0</f>
        <v>0</v>
      </c>
      <c r="AD195" s="44">
        <f>0</f>
        <v>0</v>
      </c>
      <c r="AE195" s="44"/>
      <c r="AF195" s="7">
        <f>0</f>
        <v>0</v>
      </c>
      <c r="AG195" s="7">
        <f>0</f>
        <v>0</v>
      </c>
      <c r="AH195" s="44">
        <f>0</f>
        <v>0</v>
      </c>
      <c r="AI195" s="44"/>
      <c r="AJ195" s="7">
        <f>0</f>
        <v>0</v>
      </c>
      <c r="AK195" s="7">
        <f>0</f>
        <v>0</v>
      </c>
      <c r="AL195" s="7">
        <f>0</f>
        <v>0</v>
      </c>
      <c r="AM195" s="7">
        <f>0</f>
        <v>0</v>
      </c>
      <c r="AN195" s="7">
        <f>0</f>
        <v>0</v>
      </c>
      <c r="AO195" s="7">
        <f>0</f>
        <v>0</v>
      </c>
      <c r="AP195" s="7">
        <f>0</f>
        <v>0</v>
      </c>
      <c r="AQ195" s="7">
        <f>0</f>
        <v>0</v>
      </c>
      <c r="AR195" s="44">
        <f>0</f>
        <v>0</v>
      </c>
      <c r="AS195" s="44"/>
      <c r="AT195" s="44"/>
      <c r="AU195" s="7">
        <f>0</f>
        <v>0</v>
      </c>
    </row>
    <row r="196" spans="1:47" s="1" customFormat="1" ht="13.5" customHeight="1" hidden="1">
      <c r="A196" s="25" t="s">
        <v>918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43" t="s">
        <v>919</v>
      </c>
      <c r="L196" s="43"/>
      <c r="M196" s="5" t="s">
        <v>904</v>
      </c>
      <c r="N196" s="43" t="s">
        <v>621</v>
      </c>
      <c r="O196" s="43"/>
      <c r="P196" s="7">
        <f>0</f>
        <v>0</v>
      </c>
      <c r="Q196" s="7">
        <f>0</f>
        <v>0</v>
      </c>
      <c r="R196" s="44">
        <f>0</f>
        <v>0</v>
      </c>
      <c r="S196" s="44"/>
      <c r="T196" s="7">
        <f>0</f>
        <v>0</v>
      </c>
      <c r="U196" s="44">
        <f>0</f>
        <v>0</v>
      </c>
      <c r="V196" s="44"/>
      <c r="W196" s="7">
        <f>0</f>
        <v>0</v>
      </c>
      <c r="X196" s="44">
        <f>0</f>
        <v>0</v>
      </c>
      <c r="Y196" s="44"/>
      <c r="Z196" s="7">
        <f>0</f>
        <v>0</v>
      </c>
      <c r="AA196" s="44">
        <f>0</f>
        <v>0</v>
      </c>
      <c r="AB196" s="44"/>
      <c r="AC196" s="7">
        <f>0</f>
        <v>0</v>
      </c>
      <c r="AD196" s="44">
        <f>0</f>
        <v>0</v>
      </c>
      <c r="AE196" s="44"/>
      <c r="AF196" s="7">
        <f>0</f>
        <v>0</v>
      </c>
      <c r="AG196" s="7">
        <f>0</f>
        <v>0</v>
      </c>
      <c r="AH196" s="44">
        <f>0</f>
        <v>0</v>
      </c>
      <c r="AI196" s="44"/>
      <c r="AJ196" s="7">
        <f>0</f>
        <v>0</v>
      </c>
      <c r="AK196" s="7">
        <f>0</f>
        <v>0</v>
      </c>
      <c r="AL196" s="7">
        <f>0</f>
        <v>0</v>
      </c>
      <c r="AM196" s="7">
        <f>0</f>
        <v>0</v>
      </c>
      <c r="AN196" s="7">
        <f>0</f>
        <v>0</v>
      </c>
      <c r="AO196" s="7">
        <f>0</f>
        <v>0</v>
      </c>
      <c r="AP196" s="7">
        <f>0</f>
        <v>0</v>
      </c>
      <c r="AQ196" s="7">
        <f>0</f>
        <v>0</v>
      </c>
      <c r="AR196" s="44">
        <f>0</f>
        <v>0</v>
      </c>
      <c r="AS196" s="44"/>
      <c r="AT196" s="44"/>
      <c r="AU196" s="7">
        <f>0</f>
        <v>0</v>
      </c>
    </row>
    <row r="197" spans="1:47" s="1" customFormat="1" ht="13.5" customHeight="1" hidden="1">
      <c r="A197" s="25" t="s">
        <v>920</v>
      </c>
      <c r="B197" s="25"/>
      <c r="C197" s="25"/>
      <c r="D197" s="25"/>
      <c r="E197" s="25"/>
      <c r="F197" s="25"/>
      <c r="G197" s="25"/>
      <c r="H197" s="25"/>
      <c r="I197" s="25"/>
      <c r="J197" s="25"/>
      <c r="K197" s="43" t="s">
        <v>921</v>
      </c>
      <c r="L197" s="43"/>
      <c r="M197" s="5" t="s">
        <v>904</v>
      </c>
      <c r="N197" s="43" t="s">
        <v>621</v>
      </c>
      <c r="O197" s="43"/>
      <c r="P197" s="7">
        <f>0</f>
        <v>0</v>
      </c>
      <c r="Q197" s="7">
        <f>0</f>
        <v>0</v>
      </c>
      <c r="R197" s="44">
        <f>0</f>
        <v>0</v>
      </c>
      <c r="S197" s="44"/>
      <c r="T197" s="7">
        <f>0</f>
        <v>0</v>
      </c>
      <c r="U197" s="44">
        <f>0</f>
        <v>0</v>
      </c>
      <c r="V197" s="44"/>
      <c r="W197" s="7">
        <f>0</f>
        <v>0</v>
      </c>
      <c r="X197" s="44">
        <f>0</f>
        <v>0</v>
      </c>
      <c r="Y197" s="44"/>
      <c r="Z197" s="7">
        <f>0</f>
        <v>0</v>
      </c>
      <c r="AA197" s="44">
        <f>0</f>
        <v>0</v>
      </c>
      <c r="AB197" s="44"/>
      <c r="AC197" s="7">
        <f>0</f>
        <v>0</v>
      </c>
      <c r="AD197" s="44">
        <f>0</f>
        <v>0</v>
      </c>
      <c r="AE197" s="44"/>
      <c r="AF197" s="7">
        <f>0</f>
        <v>0</v>
      </c>
      <c r="AG197" s="7">
        <f>0</f>
        <v>0</v>
      </c>
      <c r="AH197" s="44">
        <f>0</f>
        <v>0</v>
      </c>
      <c r="AI197" s="44"/>
      <c r="AJ197" s="7">
        <f>0</f>
        <v>0</v>
      </c>
      <c r="AK197" s="7">
        <f>0</f>
        <v>0</v>
      </c>
      <c r="AL197" s="7">
        <f>0</f>
        <v>0</v>
      </c>
      <c r="AM197" s="7">
        <f>0</f>
        <v>0</v>
      </c>
      <c r="AN197" s="7">
        <f>0</f>
        <v>0</v>
      </c>
      <c r="AO197" s="7">
        <f>0</f>
        <v>0</v>
      </c>
      <c r="AP197" s="7">
        <f>0</f>
        <v>0</v>
      </c>
      <c r="AQ197" s="7">
        <f>0</f>
        <v>0</v>
      </c>
      <c r="AR197" s="44">
        <f>0</f>
        <v>0</v>
      </c>
      <c r="AS197" s="44"/>
      <c r="AT197" s="44"/>
      <c r="AU197" s="7">
        <f>0</f>
        <v>0</v>
      </c>
    </row>
    <row r="198" spans="1:47" s="1" customFormat="1" ht="13.5" customHeight="1" hidden="1">
      <c r="A198" s="25" t="s">
        <v>922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43" t="s">
        <v>923</v>
      </c>
      <c r="L198" s="43"/>
      <c r="M198" s="5" t="s">
        <v>904</v>
      </c>
      <c r="N198" s="43" t="s">
        <v>621</v>
      </c>
      <c r="O198" s="43"/>
      <c r="P198" s="7">
        <f>0</f>
        <v>0</v>
      </c>
      <c r="Q198" s="7">
        <f>0</f>
        <v>0</v>
      </c>
      <c r="R198" s="44">
        <f>0</f>
        <v>0</v>
      </c>
      <c r="S198" s="44"/>
      <c r="T198" s="7">
        <f>0</f>
        <v>0</v>
      </c>
      <c r="U198" s="44">
        <f>0</f>
        <v>0</v>
      </c>
      <c r="V198" s="44"/>
      <c r="W198" s="7">
        <f>0</f>
        <v>0</v>
      </c>
      <c r="X198" s="44">
        <f>0</f>
        <v>0</v>
      </c>
      <c r="Y198" s="44"/>
      <c r="Z198" s="7">
        <f>0</f>
        <v>0</v>
      </c>
      <c r="AA198" s="44">
        <f>0</f>
        <v>0</v>
      </c>
      <c r="AB198" s="44"/>
      <c r="AC198" s="7">
        <f>0</f>
        <v>0</v>
      </c>
      <c r="AD198" s="44">
        <f>0</f>
        <v>0</v>
      </c>
      <c r="AE198" s="44"/>
      <c r="AF198" s="7">
        <f>0</f>
        <v>0</v>
      </c>
      <c r="AG198" s="7">
        <f>0</f>
        <v>0</v>
      </c>
      <c r="AH198" s="44">
        <f>0</f>
        <v>0</v>
      </c>
      <c r="AI198" s="44"/>
      <c r="AJ198" s="7">
        <f>0</f>
        <v>0</v>
      </c>
      <c r="AK198" s="7">
        <f>0</f>
        <v>0</v>
      </c>
      <c r="AL198" s="7">
        <f>0</f>
        <v>0</v>
      </c>
      <c r="AM198" s="7">
        <f>0</f>
        <v>0</v>
      </c>
      <c r="AN198" s="7">
        <f>0</f>
        <v>0</v>
      </c>
      <c r="AO198" s="7">
        <f>0</f>
        <v>0</v>
      </c>
      <c r="AP198" s="7">
        <f>0</f>
        <v>0</v>
      </c>
      <c r="AQ198" s="7">
        <f>0</f>
        <v>0</v>
      </c>
      <c r="AR198" s="44">
        <f>0</f>
        <v>0</v>
      </c>
      <c r="AS198" s="44"/>
      <c r="AT198" s="44"/>
      <c r="AU198" s="7">
        <f>0</f>
        <v>0</v>
      </c>
    </row>
    <row r="199" spans="1:47" s="1" customFormat="1" ht="24" customHeight="1" hidden="1">
      <c r="A199" s="25" t="s">
        <v>924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43" t="s">
        <v>925</v>
      </c>
      <c r="L199" s="43"/>
      <c r="M199" s="5" t="s">
        <v>904</v>
      </c>
      <c r="N199" s="43" t="s">
        <v>621</v>
      </c>
      <c r="O199" s="43"/>
      <c r="P199" s="7">
        <f>0</f>
        <v>0</v>
      </c>
      <c r="Q199" s="7">
        <f>0</f>
        <v>0</v>
      </c>
      <c r="R199" s="44">
        <f>0</f>
        <v>0</v>
      </c>
      <c r="S199" s="44"/>
      <c r="T199" s="7">
        <f>0</f>
        <v>0</v>
      </c>
      <c r="U199" s="44">
        <f>0</f>
        <v>0</v>
      </c>
      <c r="V199" s="44"/>
      <c r="W199" s="7">
        <f>0</f>
        <v>0</v>
      </c>
      <c r="X199" s="44">
        <f>0</f>
        <v>0</v>
      </c>
      <c r="Y199" s="44"/>
      <c r="Z199" s="7">
        <f>0</f>
        <v>0</v>
      </c>
      <c r="AA199" s="44">
        <f>0</f>
        <v>0</v>
      </c>
      <c r="AB199" s="44"/>
      <c r="AC199" s="7">
        <f>0</f>
        <v>0</v>
      </c>
      <c r="AD199" s="44">
        <f>0</f>
        <v>0</v>
      </c>
      <c r="AE199" s="44"/>
      <c r="AF199" s="7">
        <f>0</f>
        <v>0</v>
      </c>
      <c r="AG199" s="7">
        <f>0</f>
        <v>0</v>
      </c>
      <c r="AH199" s="44">
        <f>0</f>
        <v>0</v>
      </c>
      <c r="AI199" s="44"/>
      <c r="AJ199" s="7">
        <f>0</f>
        <v>0</v>
      </c>
      <c r="AK199" s="7">
        <f>0</f>
        <v>0</v>
      </c>
      <c r="AL199" s="7">
        <f>0</f>
        <v>0</v>
      </c>
      <c r="AM199" s="7">
        <f>0</f>
        <v>0</v>
      </c>
      <c r="AN199" s="7">
        <f>0</f>
        <v>0</v>
      </c>
      <c r="AO199" s="7">
        <f>0</f>
        <v>0</v>
      </c>
      <c r="AP199" s="7">
        <f>0</f>
        <v>0</v>
      </c>
      <c r="AQ199" s="7">
        <f>0</f>
        <v>0</v>
      </c>
      <c r="AR199" s="44">
        <f>0</f>
        <v>0</v>
      </c>
      <c r="AS199" s="44"/>
      <c r="AT199" s="44"/>
      <c r="AU199" s="7">
        <f>0</f>
        <v>0</v>
      </c>
    </row>
    <row r="200" spans="1:47" s="1" customFormat="1" ht="13.5" customHeight="1" hidden="1">
      <c r="A200" s="25" t="s">
        <v>926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43" t="s">
        <v>927</v>
      </c>
      <c r="L200" s="43"/>
      <c r="M200" s="5" t="s">
        <v>904</v>
      </c>
      <c r="N200" s="43" t="s">
        <v>621</v>
      </c>
      <c r="O200" s="43"/>
      <c r="P200" s="7">
        <f>0</f>
        <v>0</v>
      </c>
      <c r="Q200" s="7">
        <f>0</f>
        <v>0</v>
      </c>
      <c r="R200" s="44">
        <f>0</f>
        <v>0</v>
      </c>
      <c r="S200" s="44"/>
      <c r="T200" s="7">
        <f>0</f>
        <v>0</v>
      </c>
      <c r="U200" s="44">
        <f>0</f>
        <v>0</v>
      </c>
      <c r="V200" s="44"/>
      <c r="W200" s="7">
        <f>0</f>
        <v>0</v>
      </c>
      <c r="X200" s="44">
        <f>0</f>
        <v>0</v>
      </c>
      <c r="Y200" s="44"/>
      <c r="Z200" s="7">
        <f>0</f>
        <v>0</v>
      </c>
      <c r="AA200" s="44">
        <f>0</f>
        <v>0</v>
      </c>
      <c r="AB200" s="44"/>
      <c r="AC200" s="7">
        <f>0</f>
        <v>0</v>
      </c>
      <c r="AD200" s="44">
        <f>0</f>
        <v>0</v>
      </c>
      <c r="AE200" s="44"/>
      <c r="AF200" s="7">
        <f>0</f>
        <v>0</v>
      </c>
      <c r="AG200" s="7">
        <f>0</f>
        <v>0</v>
      </c>
      <c r="AH200" s="44">
        <f>0</f>
        <v>0</v>
      </c>
      <c r="AI200" s="44"/>
      <c r="AJ200" s="7">
        <f>0</f>
        <v>0</v>
      </c>
      <c r="AK200" s="7">
        <f>0</f>
        <v>0</v>
      </c>
      <c r="AL200" s="7">
        <f>0</f>
        <v>0</v>
      </c>
      <c r="AM200" s="7">
        <f>0</f>
        <v>0</v>
      </c>
      <c r="AN200" s="7">
        <f>0</f>
        <v>0</v>
      </c>
      <c r="AO200" s="7">
        <f>0</f>
        <v>0</v>
      </c>
      <c r="AP200" s="7">
        <f>0</f>
        <v>0</v>
      </c>
      <c r="AQ200" s="7">
        <f>0</f>
        <v>0</v>
      </c>
      <c r="AR200" s="44">
        <f>0</f>
        <v>0</v>
      </c>
      <c r="AS200" s="44"/>
      <c r="AT200" s="44"/>
      <c r="AU200" s="7">
        <f>0</f>
        <v>0</v>
      </c>
    </row>
    <row r="201" spans="1:47" s="1" customFormat="1" ht="13.5" customHeight="1" hidden="1">
      <c r="A201" s="25" t="s">
        <v>928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43" t="s">
        <v>929</v>
      </c>
      <c r="L201" s="43"/>
      <c r="M201" s="5" t="s">
        <v>904</v>
      </c>
      <c r="N201" s="43" t="s">
        <v>621</v>
      </c>
      <c r="O201" s="43"/>
      <c r="P201" s="7">
        <f>0</f>
        <v>0</v>
      </c>
      <c r="Q201" s="7">
        <f>0</f>
        <v>0</v>
      </c>
      <c r="R201" s="44">
        <f>0</f>
        <v>0</v>
      </c>
      <c r="S201" s="44"/>
      <c r="T201" s="7">
        <f>0</f>
        <v>0</v>
      </c>
      <c r="U201" s="44">
        <f>0</f>
        <v>0</v>
      </c>
      <c r="V201" s="44"/>
      <c r="W201" s="7">
        <f>0</f>
        <v>0</v>
      </c>
      <c r="X201" s="44">
        <f>0</f>
        <v>0</v>
      </c>
      <c r="Y201" s="44"/>
      <c r="Z201" s="7">
        <f>0</f>
        <v>0</v>
      </c>
      <c r="AA201" s="44">
        <f>0</f>
        <v>0</v>
      </c>
      <c r="AB201" s="44"/>
      <c r="AC201" s="7">
        <f>0</f>
        <v>0</v>
      </c>
      <c r="AD201" s="44">
        <f>0</f>
        <v>0</v>
      </c>
      <c r="AE201" s="44"/>
      <c r="AF201" s="7">
        <f>0</f>
        <v>0</v>
      </c>
      <c r="AG201" s="7">
        <f>0</f>
        <v>0</v>
      </c>
      <c r="AH201" s="44">
        <f>0</f>
        <v>0</v>
      </c>
      <c r="AI201" s="44"/>
      <c r="AJ201" s="7">
        <f>0</f>
        <v>0</v>
      </c>
      <c r="AK201" s="7">
        <f>0</f>
        <v>0</v>
      </c>
      <c r="AL201" s="7">
        <f>0</f>
        <v>0</v>
      </c>
      <c r="AM201" s="7">
        <f>0</f>
        <v>0</v>
      </c>
      <c r="AN201" s="7">
        <f>0</f>
        <v>0</v>
      </c>
      <c r="AO201" s="7">
        <f>0</f>
        <v>0</v>
      </c>
      <c r="AP201" s="7">
        <f>0</f>
        <v>0</v>
      </c>
      <c r="AQ201" s="7">
        <f>0</f>
        <v>0</v>
      </c>
      <c r="AR201" s="44">
        <f>0</f>
        <v>0</v>
      </c>
      <c r="AS201" s="44"/>
      <c r="AT201" s="44"/>
      <c r="AU201" s="7">
        <f>0</f>
        <v>0</v>
      </c>
    </row>
    <row r="202" spans="1:47" s="1" customFormat="1" ht="24" customHeight="1" hidden="1">
      <c r="A202" s="25" t="s">
        <v>930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43" t="s">
        <v>931</v>
      </c>
      <c r="L202" s="43"/>
      <c r="M202" s="5" t="s">
        <v>904</v>
      </c>
      <c r="N202" s="43" t="s">
        <v>621</v>
      </c>
      <c r="O202" s="43"/>
      <c r="P202" s="7">
        <f>0</f>
        <v>0</v>
      </c>
      <c r="Q202" s="7">
        <f>0</f>
        <v>0</v>
      </c>
      <c r="R202" s="44">
        <f>0</f>
        <v>0</v>
      </c>
      <c r="S202" s="44"/>
      <c r="T202" s="7">
        <f>0</f>
        <v>0</v>
      </c>
      <c r="U202" s="44">
        <f>0</f>
        <v>0</v>
      </c>
      <c r="V202" s="44"/>
      <c r="W202" s="7">
        <f>0</f>
        <v>0</v>
      </c>
      <c r="X202" s="44">
        <f>0</f>
        <v>0</v>
      </c>
      <c r="Y202" s="44"/>
      <c r="Z202" s="7">
        <f>0</f>
        <v>0</v>
      </c>
      <c r="AA202" s="44">
        <f>0</f>
        <v>0</v>
      </c>
      <c r="AB202" s="44"/>
      <c r="AC202" s="7">
        <f>0</f>
        <v>0</v>
      </c>
      <c r="AD202" s="44">
        <f>0</f>
        <v>0</v>
      </c>
      <c r="AE202" s="44"/>
      <c r="AF202" s="7">
        <f>0</f>
        <v>0</v>
      </c>
      <c r="AG202" s="7">
        <f>0</f>
        <v>0</v>
      </c>
      <c r="AH202" s="44">
        <f>0</f>
        <v>0</v>
      </c>
      <c r="AI202" s="44"/>
      <c r="AJ202" s="7">
        <f>0</f>
        <v>0</v>
      </c>
      <c r="AK202" s="7">
        <f>0</f>
        <v>0</v>
      </c>
      <c r="AL202" s="7">
        <f>0</f>
        <v>0</v>
      </c>
      <c r="AM202" s="7">
        <f>0</f>
        <v>0</v>
      </c>
      <c r="AN202" s="7">
        <f>0</f>
        <v>0</v>
      </c>
      <c r="AO202" s="7">
        <f>0</f>
        <v>0</v>
      </c>
      <c r="AP202" s="7">
        <f>0</f>
        <v>0</v>
      </c>
      <c r="AQ202" s="7">
        <f>0</f>
        <v>0</v>
      </c>
      <c r="AR202" s="44">
        <f>0</f>
        <v>0</v>
      </c>
      <c r="AS202" s="44"/>
      <c r="AT202" s="44"/>
      <c r="AU202" s="7">
        <f>0</f>
        <v>0</v>
      </c>
    </row>
    <row r="203" spans="1:47" s="1" customFormat="1" ht="13.5" customHeight="1" hidden="1">
      <c r="A203" s="24" t="s">
        <v>932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7" t="s">
        <v>933</v>
      </c>
      <c r="L203" s="27"/>
      <c r="M203" s="6" t="s">
        <v>904</v>
      </c>
      <c r="N203" s="27" t="s">
        <v>934</v>
      </c>
      <c r="O203" s="27"/>
      <c r="P203" s="7">
        <f>0</f>
        <v>0</v>
      </c>
      <c r="Q203" s="7">
        <f>0</f>
        <v>0</v>
      </c>
      <c r="R203" s="44">
        <f>0</f>
        <v>0</v>
      </c>
      <c r="S203" s="44"/>
      <c r="T203" s="7">
        <f>0</f>
        <v>0</v>
      </c>
      <c r="U203" s="44">
        <f>0</f>
        <v>0</v>
      </c>
      <c r="V203" s="44"/>
      <c r="W203" s="7">
        <f>0</f>
        <v>0</v>
      </c>
      <c r="X203" s="44">
        <f>0</f>
        <v>0</v>
      </c>
      <c r="Y203" s="44"/>
      <c r="Z203" s="7">
        <f>0</f>
        <v>0</v>
      </c>
      <c r="AA203" s="44">
        <f>0</f>
        <v>0</v>
      </c>
      <c r="AB203" s="44"/>
      <c r="AC203" s="7">
        <f>0</f>
        <v>0</v>
      </c>
      <c r="AD203" s="44">
        <f>0</f>
        <v>0</v>
      </c>
      <c r="AE203" s="44"/>
      <c r="AF203" s="7">
        <f>0</f>
        <v>0</v>
      </c>
      <c r="AG203" s="7">
        <f>0</f>
        <v>0</v>
      </c>
      <c r="AH203" s="44">
        <f>0</f>
        <v>0</v>
      </c>
      <c r="AI203" s="44"/>
      <c r="AJ203" s="7">
        <f>0</f>
        <v>0</v>
      </c>
      <c r="AK203" s="7">
        <f>0</f>
        <v>0</v>
      </c>
      <c r="AL203" s="7">
        <f>0</f>
        <v>0</v>
      </c>
      <c r="AM203" s="7">
        <f>0</f>
        <v>0</v>
      </c>
      <c r="AN203" s="7">
        <f>0</f>
        <v>0</v>
      </c>
      <c r="AO203" s="7">
        <f>0</f>
        <v>0</v>
      </c>
      <c r="AP203" s="7">
        <f>0</f>
        <v>0</v>
      </c>
      <c r="AQ203" s="7">
        <f>0</f>
        <v>0</v>
      </c>
      <c r="AR203" s="44">
        <f>0</f>
        <v>0</v>
      </c>
      <c r="AS203" s="44"/>
      <c r="AT203" s="44"/>
      <c r="AU203" s="7">
        <f>0</f>
        <v>0</v>
      </c>
    </row>
    <row r="204" spans="1:47" s="1" customFormat="1" ht="24" customHeight="1" hidden="1">
      <c r="A204" s="24" t="s">
        <v>935</v>
      </c>
      <c r="B204" s="24"/>
      <c r="C204" s="24"/>
      <c r="D204" s="24"/>
      <c r="E204" s="24"/>
      <c r="F204" s="24"/>
      <c r="G204" s="24"/>
      <c r="H204" s="24"/>
      <c r="I204" s="24"/>
      <c r="J204" s="24"/>
      <c r="K204" s="27" t="s">
        <v>936</v>
      </c>
      <c r="L204" s="27"/>
      <c r="M204" s="6" t="s">
        <v>620</v>
      </c>
      <c r="N204" s="27" t="s">
        <v>621</v>
      </c>
      <c r="O204" s="27"/>
      <c r="P204" s="7">
        <f>0</f>
        <v>0</v>
      </c>
      <c r="Q204" s="7">
        <f>0</f>
        <v>0</v>
      </c>
      <c r="R204" s="44">
        <f>0</f>
        <v>0</v>
      </c>
      <c r="S204" s="44"/>
      <c r="T204" s="7">
        <f>0</f>
        <v>0</v>
      </c>
      <c r="U204" s="44">
        <f>0</f>
        <v>0</v>
      </c>
      <c r="V204" s="44"/>
      <c r="W204" s="7">
        <f>0</f>
        <v>0</v>
      </c>
      <c r="X204" s="44">
        <f>0</f>
        <v>0</v>
      </c>
      <c r="Y204" s="44"/>
      <c r="Z204" s="7">
        <f>0</f>
        <v>0</v>
      </c>
      <c r="AA204" s="44">
        <f>0</f>
        <v>0</v>
      </c>
      <c r="AB204" s="44"/>
      <c r="AC204" s="7">
        <f>0</f>
        <v>0</v>
      </c>
      <c r="AD204" s="44">
        <f>0</f>
        <v>0</v>
      </c>
      <c r="AE204" s="44"/>
      <c r="AF204" s="7">
        <f>0</f>
        <v>0</v>
      </c>
      <c r="AG204" s="7">
        <f>0</f>
        <v>0</v>
      </c>
      <c r="AH204" s="44">
        <f>0</f>
        <v>0</v>
      </c>
      <c r="AI204" s="44"/>
      <c r="AJ204" s="7">
        <f>0</f>
        <v>0</v>
      </c>
      <c r="AK204" s="7">
        <f>0</f>
        <v>0</v>
      </c>
      <c r="AL204" s="7">
        <f>0</f>
        <v>0</v>
      </c>
      <c r="AM204" s="7">
        <f>0</f>
        <v>0</v>
      </c>
      <c r="AN204" s="7">
        <f>0</f>
        <v>0</v>
      </c>
      <c r="AO204" s="7">
        <f>0</f>
        <v>0</v>
      </c>
      <c r="AP204" s="7">
        <f>0</f>
        <v>0</v>
      </c>
      <c r="AQ204" s="7">
        <f>0</f>
        <v>0</v>
      </c>
      <c r="AR204" s="44">
        <f>0</f>
        <v>0</v>
      </c>
      <c r="AS204" s="44"/>
      <c r="AT204" s="44"/>
      <c r="AU204" s="7">
        <f>0</f>
        <v>0</v>
      </c>
    </row>
    <row r="205" spans="1:47" s="1" customFormat="1" ht="24" customHeight="1" hidden="1">
      <c r="A205" s="24" t="s">
        <v>937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27" t="s">
        <v>938</v>
      </c>
      <c r="L205" s="27"/>
      <c r="M205" s="6" t="s">
        <v>907</v>
      </c>
      <c r="N205" s="27" t="s">
        <v>621</v>
      </c>
      <c r="O205" s="27"/>
      <c r="P205" s="7">
        <f>0</f>
        <v>0</v>
      </c>
      <c r="Q205" s="7">
        <f>0</f>
        <v>0</v>
      </c>
      <c r="R205" s="44">
        <f>0</f>
        <v>0</v>
      </c>
      <c r="S205" s="44"/>
      <c r="T205" s="7">
        <f>0</f>
        <v>0</v>
      </c>
      <c r="U205" s="44">
        <f>0</f>
        <v>0</v>
      </c>
      <c r="V205" s="44"/>
      <c r="W205" s="7">
        <f>0</f>
        <v>0</v>
      </c>
      <c r="X205" s="44">
        <f>0</f>
        <v>0</v>
      </c>
      <c r="Y205" s="44"/>
      <c r="Z205" s="7">
        <f>0</f>
        <v>0</v>
      </c>
      <c r="AA205" s="44">
        <f>0</f>
        <v>0</v>
      </c>
      <c r="AB205" s="44"/>
      <c r="AC205" s="7">
        <f>0</f>
        <v>0</v>
      </c>
      <c r="AD205" s="44">
        <f>0</f>
        <v>0</v>
      </c>
      <c r="AE205" s="44"/>
      <c r="AF205" s="7">
        <f>0</f>
        <v>0</v>
      </c>
      <c r="AG205" s="7">
        <f>0</f>
        <v>0</v>
      </c>
      <c r="AH205" s="44">
        <f>0</f>
        <v>0</v>
      </c>
      <c r="AI205" s="44"/>
      <c r="AJ205" s="7">
        <f>0</f>
        <v>0</v>
      </c>
      <c r="AK205" s="7">
        <f>0</f>
        <v>0</v>
      </c>
      <c r="AL205" s="7">
        <f>0</f>
        <v>0</v>
      </c>
      <c r="AM205" s="7">
        <f>0</f>
        <v>0</v>
      </c>
      <c r="AN205" s="7">
        <f>0</f>
        <v>0</v>
      </c>
      <c r="AO205" s="7">
        <f>0</f>
        <v>0</v>
      </c>
      <c r="AP205" s="7">
        <f>0</f>
        <v>0</v>
      </c>
      <c r="AQ205" s="7">
        <f>0</f>
        <v>0</v>
      </c>
      <c r="AR205" s="44">
        <f>0</f>
        <v>0</v>
      </c>
      <c r="AS205" s="44"/>
      <c r="AT205" s="44"/>
      <c r="AU205" s="7">
        <f>0</f>
        <v>0</v>
      </c>
    </row>
    <row r="206" spans="1:47" s="1" customFormat="1" ht="13.5" customHeight="1" hidden="1">
      <c r="A206" s="24" t="s">
        <v>939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7" t="s">
        <v>940</v>
      </c>
      <c r="L206" s="27"/>
      <c r="M206" s="6" t="s">
        <v>907</v>
      </c>
      <c r="N206" s="27" t="s">
        <v>621</v>
      </c>
      <c r="O206" s="27"/>
      <c r="P206" s="7">
        <f>0</f>
        <v>0</v>
      </c>
      <c r="Q206" s="7">
        <f>0</f>
        <v>0</v>
      </c>
      <c r="R206" s="44">
        <f>0</f>
        <v>0</v>
      </c>
      <c r="S206" s="44"/>
      <c r="T206" s="7">
        <f>0</f>
        <v>0</v>
      </c>
      <c r="U206" s="44">
        <f>0</f>
        <v>0</v>
      </c>
      <c r="V206" s="44"/>
      <c r="W206" s="7">
        <f>0</f>
        <v>0</v>
      </c>
      <c r="X206" s="44">
        <f>0</f>
        <v>0</v>
      </c>
      <c r="Y206" s="44"/>
      <c r="Z206" s="7">
        <f>0</f>
        <v>0</v>
      </c>
      <c r="AA206" s="44">
        <f>0</f>
        <v>0</v>
      </c>
      <c r="AB206" s="44"/>
      <c r="AC206" s="7">
        <f>0</f>
        <v>0</v>
      </c>
      <c r="AD206" s="44">
        <f>0</f>
        <v>0</v>
      </c>
      <c r="AE206" s="44"/>
      <c r="AF206" s="7">
        <f>0</f>
        <v>0</v>
      </c>
      <c r="AG206" s="7">
        <f>0</f>
        <v>0</v>
      </c>
      <c r="AH206" s="44">
        <f>0</f>
        <v>0</v>
      </c>
      <c r="AI206" s="44"/>
      <c r="AJ206" s="7">
        <f>0</f>
        <v>0</v>
      </c>
      <c r="AK206" s="7">
        <f>0</f>
        <v>0</v>
      </c>
      <c r="AL206" s="7">
        <f>0</f>
        <v>0</v>
      </c>
      <c r="AM206" s="7">
        <f>0</f>
        <v>0</v>
      </c>
      <c r="AN206" s="7">
        <f>0</f>
        <v>0</v>
      </c>
      <c r="AO206" s="7">
        <f>0</f>
        <v>0</v>
      </c>
      <c r="AP206" s="7">
        <f>0</f>
        <v>0</v>
      </c>
      <c r="AQ206" s="7">
        <f>0</f>
        <v>0</v>
      </c>
      <c r="AR206" s="44">
        <f>0</f>
        <v>0</v>
      </c>
      <c r="AS206" s="44"/>
      <c r="AT206" s="44"/>
      <c r="AU206" s="7">
        <f>0</f>
        <v>0</v>
      </c>
    </row>
    <row r="207" spans="1:47" s="1" customFormat="1" ht="24" customHeight="1" hidden="1">
      <c r="A207" s="24" t="s">
        <v>941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7" t="s">
        <v>942</v>
      </c>
      <c r="L207" s="27"/>
      <c r="M207" s="6" t="s">
        <v>907</v>
      </c>
      <c r="N207" s="27" t="s">
        <v>621</v>
      </c>
      <c r="O207" s="27"/>
      <c r="P207" s="7">
        <f>0</f>
        <v>0</v>
      </c>
      <c r="Q207" s="7">
        <f>0</f>
        <v>0</v>
      </c>
      <c r="R207" s="44">
        <f>0</f>
        <v>0</v>
      </c>
      <c r="S207" s="44"/>
      <c r="T207" s="7">
        <f>0</f>
        <v>0</v>
      </c>
      <c r="U207" s="44">
        <f>0</f>
        <v>0</v>
      </c>
      <c r="V207" s="44"/>
      <c r="W207" s="7">
        <f>0</f>
        <v>0</v>
      </c>
      <c r="X207" s="44">
        <f>0</f>
        <v>0</v>
      </c>
      <c r="Y207" s="44"/>
      <c r="Z207" s="7">
        <f>0</f>
        <v>0</v>
      </c>
      <c r="AA207" s="44">
        <f>0</f>
        <v>0</v>
      </c>
      <c r="AB207" s="44"/>
      <c r="AC207" s="7">
        <f>0</f>
        <v>0</v>
      </c>
      <c r="AD207" s="44">
        <f>0</f>
        <v>0</v>
      </c>
      <c r="AE207" s="44"/>
      <c r="AF207" s="7">
        <f>0</f>
        <v>0</v>
      </c>
      <c r="AG207" s="7">
        <f>0</f>
        <v>0</v>
      </c>
      <c r="AH207" s="44">
        <f>0</f>
        <v>0</v>
      </c>
      <c r="AI207" s="44"/>
      <c r="AJ207" s="7">
        <f>0</f>
        <v>0</v>
      </c>
      <c r="AK207" s="7">
        <f>0</f>
        <v>0</v>
      </c>
      <c r="AL207" s="7">
        <f>0</f>
        <v>0</v>
      </c>
      <c r="AM207" s="7">
        <f>0</f>
        <v>0</v>
      </c>
      <c r="AN207" s="7">
        <f>0</f>
        <v>0</v>
      </c>
      <c r="AO207" s="7">
        <f>0</f>
        <v>0</v>
      </c>
      <c r="AP207" s="7">
        <f>0</f>
        <v>0</v>
      </c>
      <c r="AQ207" s="7">
        <f>0</f>
        <v>0</v>
      </c>
      <c r="AR207" s="44">
        <f>0</f>
        <v>0</v>
      </c>
      <c r="AS207" s="44"/>
      <c r="AT207" s="44"/>
      <c r="AU207" s="7">
        <f>0</f>
        <v>0</v>
      </c>
    </row>
    <row r="208" spans="1:47" s="1" customFormat="1" ht="13.5" customHeight="1" hidden="1">
      <c r="A208" s="24" t="s">
        <v>943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7" t="s">
        <v>944</v>
      </c>
      <c r="L208" s="27"/>
      <c r="M208" s="6" t="s">
        <v>620</v>
      </c>
      <c r="N208" s="27" t="s">
        <v>621</v>
      </c>
      <c r="O208" s="27"/>
      <c r="P208" s="7">
        <f>0</f>
        <v>0</v>
      </c>
      <c r="Q208" s="7">
        <f>0</f>
        <v>0</v>
      </c>
      <c r="R208" s="44">
        <f>0</f>
        <v>0</v>
      </c>
      <c r="S208" s="44"/>
      <c r="T208" s="7">
        <f>0</f>
        <v>0</v>
      </c>
      <c r="U208" s="44">
        <f>0</f>
        <v>0</v>
      </c>
      <c r="V208" s="44"/>
      <c r="W208" s="7">
        <f>0</f>
        <v>0</v>
      </c>
      <c r="X208" s="44">
        <f>0</f>
        <v>0</v>
      </c>
      <c r="Y208" s="44"/>
      <c r="Z208" s="7">
        <f>0</f>
        <v>0</v>
      </c>
      <c r="AA208" s="44">
        <f>0</f>
        <v>0</v>
      </c>
      <c r="AB208" s="44"/>
      <c r="AC208" s="7">
        <f>0</f>
        <v>0</v>
      </c>
      <c r="AD208" s="44">
        <f>0</f>
        <v>0</v>
      </c>
      <c r="AE208" s="44"/>
      <c r="AF208" s="7">
        <f>0</f>
        <v>0</v>
      </c>
      <c r="AG208" s="7">
        <f>0</f>
        <v>0</v>
      </c>
      <c r="AH208" s="44">
        <f>0</f>
        <v>0</v>
      </c>
      <c r="AI208" s="44"/>
      <c r="AJ208" s="7">
        <f>0</f>
        <v>0</v>
      </c>
      <c r="AK208" s="7">
        <f>0</f>
        <v>0</v>
      </c>
      <c r="AL208" s="7">
        <f>0</f>
        <v>0</v>
      </c>
      <c r="AM208" s="7">
        <f>0</f>
        <v>0</v>
      </c>
      <c r="AN208" s="7">
        <f>0</f>
        <v>0</v>
      </c>
      <c r="AO208" s="7">
        <f>0</f>
        <v>0</v>
      </c>
      <c r="AP208" s="7">
        <f>0</f>
        <v>0</v>
      </c>
      <c r="AQ208" s="7">
        <f>0</f>
        <v>0</v>
      </c>
      <c r="AR208" s="44">
        <f>0</f>
        <v>0</v>
      </c>
      <c r="AS208" s="44"/>
      <c r="AT208" s="44"/>
      <c r="AU208" s="7">
        <f>0</f>
        <v>0</v>
      </c>
    </row>
    <row r="209" spans="1:47" s="1" customFormat="1" ht="13.5" customHeight="1" hidden="1">
      <c r="A209" s="40" t="s">
        <v>697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41"/>
      <c r="L209" s="41"/>
      <c r="M209" s="8"/>
      <c r="N209" s="41"/>
      <c r="O209" s="41"/>
      <c r="P209" s="9"/>
      <c r="Q209" s="9"/>
      <c r="R209" s="35"/>
      <c r="S209" s="35"/>
      <c r="T209" s="9"/>
      <c r="U209" s="35"/>
      <c r="V209" s="35"/>
      <c r="W209" s="9"/>
      <c r="X209" s="35"/>
      <c r="Y209" s="35"/>
      <c r="Z209" s="9"/>
      <c r="AA209" s="35"/>
      <c r="AB209" s="35"/>
      <c r="AC209" s="9"/>
      <c r="AD209" s="35"/>
      <c r="AE209" s="35"/>
      <c r="AF209" s="9"/>
      <c r="AG209" s="9"/>
      <c r="AH209" s="35"/>
      <c r="AI209" s="35"/>
      <c r="AJ209" s="9"/>
      <c r="AK209" s="9"/>
      <c r="AL209" s="9"/>
      <c r="AM209" s="9"/>
      <c r="AN209" s="9"/>
      <c r="AO209" s="9"/>
      <c r="AP209" s="9"/>
      <c r="AQ209" s="9"/>
      <c r="AR209" s="35"/>
      <c r="AS209" s="35"/>
      <c r="AT209" s="35"/>
      <c r="AU209" s="9"/>
    </row>
    <row r="210" spans="1:47" s="1" customFormat="1" ht="24" customHeight="1" hidden="1">
      <c r="A210" s="36" t="s">
        <v>945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7" t="s">
        <v>946</v>
      </c>
      <c r="L210" s="37"/>
      <c r="M210" s="10" t="s">
        <v>947</v>
      </c>
      <c r="N210" s="37" t="s">
        <v>621</v>
      </c>
      <c r="O210" s="37"/>
      <c r="P210" s="11">
        <f>0</f>
        <v>0</v>
      </c>
      <c r="Q210" s="11">
        <f>0</f>
        <v>0</v>
      </c>
      <c r="R210" s="38">
        <f>0</f>
        <v>0</v>
      </c>
      <c r="S210" s="38"/>
      <c r="T210" s="11">
        <f>0</f>
        <v>0</v>
      </c>
      <c r="U210" s="38">
        <f>0</f>
        <v>0</v>
      </c>
      <c r="V210" s="38"/>
      <c r="W210" s="11">
        <f>0</f>
        <v>0</v>
      </c>
      <c r="X210" s="38">
        <f>0</f>
        <v>0</v>
      </c>
      <c r="Y210" s="38"/>
      <c r="Z210" s="11">
        <f>0</f>
        <v>0</v>
      </c>
      <c r="AA210" s="38">
        <f>0</f>
        <v>0</v>
      </c>
      <c r="AB210" s="38"/>
      <c r="AC210" s="11">
        <f>0</f>
        <v>0</v>
      </c>
      <c r="AD210" s="38">
        <f>0</f>
        <v>0</v>
      </c>
      <c r="AE210" s="38"/>
      <c r="AF210" s="11">
        <f>0</f>
        <v>0</v>
      </c>
      <c r="AG210" s="11">
        <f>0</f>
        <v>0</v>
      </c>
      <c r="AH210" s="38">
        <f>0</f>
        <v>0</v>
      </c>
      <c r="AI210" s="38"/>
      <c r="AJ210" s="11">
        <f>0</f>
        <v>0</v>
      </c>
      <c r="AK210" s="11">
        <f>0</f>
        <v>0</v>
      </c>
      <c r="AL210" s="11">
        <f>0</f>
        <v>0</v>
      </c>
      <c r="AM210" s="11">
        <f>0</f>
        <v>0</v>
      </c>
      <c r="AN210" s="11">
        <f>0</f>
        <v>0</v>
      </c>
      <c r="AO210" s="11">
        <f>0</f>
        <v>0</v>
      </c>
      <c r="AP210" s="11">
        <f>0</f>
        <v>0</v>
      </c>
      <c r="AQ210" s="11">
        <f>0</f>
        <v>0</v>
      </c>
      <c r="AR210" s="38">
        <f>0</f>
        <v>0</v>
      </c>
      <c r="AS210" s="38"/>
      <c r="AT210" s="38"/>
      <c r="AU210" s="11">
        <f>0</f>
        <v>0</v>
      </c>
    </row>
    <row r="211" spans="1:47" s="1" customFormat="1" ht="54.75" customHeight="1" hidden="1">
      <c r="A211" s="24" t="s">
        <v>948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7" t="s">
        <v>949</v>
      </c>
      <c r="L211" s="27"/>
      <c r="M211" s="6" t="s">
        <v>950</v>
      </c>
      <c r="N211" s="27" t="s">
        <v>621</v>
      </c>
      <c r="O211" s="27"/>
      <c r="P211" s="7">
        <f>0</f>
        <v>0</v>
      </c>
      <c r="Q211" s="7">
        <f>0</f>
        <v>0</v>
      </c>
      <c r="R211" s="44">
        <f>0</f>
        <v>0</v>
      </c>
      <c r="S211" s="44"/>
      <c r="T211" s="7">
        <f>0</f>
        <v>0</v>
      </c>
      <c r="U211" s="44">
        <f>0</f>
        <v>0</v>
      </c>
      <c r="V211" s="44"/>
      <c r="W211" s="7">
        <f>0</f>
        <v>0</v>
      </c>
      <c r="X211" s="44">
        <f>0</f>
        <v>0</v>
      </c>
      <c r="Y211" s="44"/>
      <c r="Z211" s="7">
        <f>0</f>
        <v>0</v>
      </c>
      <c r="AA211" s="44">
        <f>0</f>
        <v>0</v>
      </c>
      <c r="AB211" s="44"/>
      <c r="AC211" s="7">
        <f>0</f>
        <v>0</v>
      </c>
      <c r="AD211" s="44">
        <f>0</f>
        <v>0</v>
      </c>
      <c r="AE211" s="44"/>
      <c r="AF211" s="7">
        <f>0</f>
        <v>0</v>
      </c>
      <c r="AG211" s="7">
        <f>0</f>
        <v>0</v>
      </c>
      <c r="AH211" s="44">
        <f>0</f>
        <v>0</v>
      </c>
      <c r="AI211" s="44"/>
      <c r="AJ211" s="7">
        <f>0</f>
        <v>0</v>
      </c>
      <c r="AK211" s="7">
        <f>0</f>
        <v>0</v>
      </c>
      <c r="AL211" s="7">
        <f>0</f>
        <v>0</v>
      </c>
      <c r="AM211" s="7">
        <f>0</f>
        <v>0</v>
      </c>
      <c r="AN211" s="7">
        <f>0</f>
        <v>0</v>
      </c>
      <c r="AO211" s="7">
        <f>0</f>
        <v>0</v>
      </c>
      <c r="AP211" s="7">
        <f>0</f>
        <v>0</v>
      </c>
      <c r="AQ211" s="7">
        <f>0</f>
        <v>0</v>
      </c>
      <c r="AR211" s="44">
        <f>0</f>
        <v>0</v>
      </c>
      <c r="AS211" s="44"/>
      <c r="AT211" s="44"/>
      <c r="AU211" s="7">
        <f>0</f>
        <v>0</v>
      </c>
    </row>
    <row r="212" spans="1:47" s="1" customFormat="1" ht="13.5" customHeight="1" hidden="1">
      <c r="A212" s="24" t="s">
        <v>951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27" t="s">
        <v>952</v>
      </c>
      <c r="L212" s="27"/>
      <c r="M212" s="6" t="s">
        <v>953</v>
      </c>
      <c r="N212" s="27" t="s">
        <v>621</v>
      </c>
      <c r="O212" s="27"/>
      <c r="P212" s="7">
        <f>0</f>
        <v>0</v>
      </c>
      <c r="Q212" s="7">
        <f>0</f>
        <v>0</v>
      </c>
      <c r="R212" s="44">
        <f>0</f>
        <v>0</v>
      </c>
      <c r="S212" s="44"/>
      <c r="T212" s="7">
        <f>0</f>
        <v>0</v>
      </c>
      <c r="U212" s="44">
        <f>0</f>
        <v>0</v>
      </c>
      <c r="V212" s="44"/>
      <c r="W212" s="7">
        <f>0</f>
        <v>0</v>
      </c>
      <c r="X212" s="44">
        <f>0</f>
        <v>0</v>
      </c>
      <c r="Y212" s="44"/>
      <c r="Z212" s="7">
        <f>0</f>
        <v>0</v>
      </c>
      <c r="AA212" s="44">
        <f>0</f>
        <v>0</v>
      </c>
      <c r="AB212" s="44"/>
      <c r="AC212" s="7">
        <f>0</f>
        <v>0</v>
      </c>
      <c r="AD212" s="44">
        <f>0</f>
        <v>0</v>
      </c>
      <c r="AE212" s="44"/>
      <c r="AF212" s="7">
        <f>0</f>
        <v>0</v>
      </c>
      <c r="AG212" s="7">
        <f>0</f>
        <v>0</v>
      </c>
      <c r="AH212" s="44">
        <f>0</f>
        <v>0</v>
      </c>
      <c r="AI212" s="44"/>
      <c r="AJ212" s="7">
        <f>0</f>
        <v>0</v>
      </c>
      <c r="AK212" s="7">
        <f>0</f>
        <v>0</v>
      </c>
      <c r="AL212" s="7">
        <f>0</f>
        <v>0</v>
      </c>
      <c r="AM212" s="7">
        <f>0</f>
        <v>0</v>
      </c>
      <c r="AN212" s="7">
        <f>0</f>
        <v>0</v>
      </c>
      <c r="AO212" s="7">
        <f>0</f>
        <v>0</v>
      </c>
      <c r="AP212" s="7">
        <f>0</f>
        <v>0</v>
      </c>
      <c r="AQ212" s="7">
        <f>0</f>
        <v>0</v>
      </c>
      <c r="AR212" s="44">
        <f>0</f>
        <v>0</v>
      </c>
      <c r="AS212" s="44"/>
      <c r="AT212" s="44"/>
      <c r="AU212" s="7">
        <f>0</f>
        <v>0</v>
      </c>
    </row>
    <row r="213" spans="1:47" s="1" customFormat="1" ht="33.75" customHeight="1" hidden="1">
      <c r="A213" s="25" t="s">
        <v>954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43" t="s">
        <v>955</v>
      </c>
      <c r="L213" s="43"/>
      <c r="M213" s="5" t="s">
        <v>956</v>
      </c>
      <c r="N213" s="43" t="s">
        <v>621</v>
      </c>
      <c r="O213" s="43"/>
      <c r="P213" s="7">
        <f>0</f>
        <v>0</v>
      </c>
      <c r="Q213" s="7">
        <f>0</f>
        <v>0</v>
      </c>
      <c r="R213" s="44">
        <f>0</f>
        <v>0</v>
      </c>
      <c r="S213" s="44"/>
      <c r="T213" s="7">
        <f>0</f>
        <v>0</v>
      </c>
      <c r="U213" s="44">
        <f>0</f>
        <v>0</v>
      </c>
      <c r="V213" s="44"/>
      <c r="W213" s="7">
        <f>0</f>
        <v>0</v>
      </c>
      <c r="X213" s="44">
        <f>0</f>
        <v>0</v>
      </c>
      <c r="Y213" s="44"/>
      <c r="Z213" s="7">
        <f>0</f>
        <v>0</v>
      </c>
      <c r="AA213" s="44">
        <f>0</f>
        <v>0</v>
      </c>
      <c r="AB213" s="44"/>
      <c r="AC213" s="7">
        <f>0</f>
        <v>0</v>
      </c>
      <c r="AD213" s="44">
        <f>0</f>
        <v>0</v>
      </c>
      <c r="AE213" s="44"/>
      <c r="AF213" s="7">
        <f>0</f>
        <v>0</v>
      </c>
      <c r="AG213" s="7">
        <f>0</f>
        <v>0</v>
      </c>
      <c r="AH213" s="44">
        <f>0</f>
        <v>0</v>
      </c>
      <c r="AI213" s="44"/>
      <c r="AJ213" s="7">
        <f>0</f>
        <v>0</v>
      </c>
      <c r="AK213" s="7">
        <f>0</f>
        <v>0</v>
      </c>
      <c r="AL213" s="7">
        <f>0</f>
        <v>0</v>
      </c>
      <c r="AM213" s="7">
        <f>0</f>
        <v>0</v>
      </c>
      <c r="AN213" s="7">
        <f>0</f>
        <v>0</v>
      </c>
      <c r="AO213" s="7">
        <f>0</f>
        <v>0</v>
      </c>
      <c r="AP213" s="7">
        <f>0</f>
        <v>0</v>
      </c>
      <c r="AQ213" s="7">
        <f>0</f>
        <v>0</v>
      </c>
      <c r="AR213" s="44">
        <f>0</f>
        <v>0</v>
      </c>
      <c r="AS213" s="44"/>
      <c r="AT213" s="44"/>
      <c r="AU213" s="7">
        <f>0</f>
        <v>0</v>
      </c>
    </row>
    <row r="214" spans="1:47" s="1" customFormat="1" ht="45" customHeight="1" hidden="1">
      <c r="A214" s="25" t="s">
        <v>957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43" t="s">
        <v>958</v>
      </c>
      <c r="L214" s="43"/>
      <c r="M214" s="5" t="s">
        <v>956</v>
      </c>
      <c r="N214" s="43" t="s">
        <v>621</v>
      </c>
      <c r="O214" s="43"/>
      <c r="P214" s="7">
        <f>0</f>
        <v>0</v>
      </c>
      <c r="Q214" s="7">
        <f>0</f>
        <v>0</v>
      </c>
      <c r="R214" s="44">
        <f>0</f>
        <v>0</v>
      </c>
      <c r="S214" s="44"/>
      <c r="T214" s="7">
        <f>0</f>
        <v>0</v>
      </c>
      <c r="U214" s="44">
        <f>0</f>
        <v>0</v>
      </c>
      <c r="V214" s="44"/>
      <c r="W214" s="7">
        <f>0</f>
        <v>0</v>
      </c>
      <c r="X214" s="44">
        <f>0</f>
        <v>0</v>
      </c>
      <c r="Y214" s="44"/>
      <c r="Z214" s="7">
        <f>0</f>
        <v>0</v>
      </c>
      <c r="AA214" s="44">
        <f>0</f>
        <v>0</v>
      </c>
      <c r="AB214" s="44"/>
      <c r="AC214" s="7">
        <f>0</f>
        <v>0</v>
      </c>
      <c r="AD214" s="44">
        <f>0</f>
        <v>0</v>
      </c>
      <c r="AE214" s="44"/>
      <c r="AF214" s="7">
        <f>0</f>
        <v>0</v>
      </c>
      <c r="AG214" s="7">
        <f>0</f>
        <v>0</v>
      </c>
      <c r="AH214" s="44">
        <f>0</f>
        <v>0</v>
      </c>
      <c r="AI214" s="44"/>
      <c r="AJ214" s="7">
        <f>0</f>
        <v>0</v>
      </c>
      <c r="AK214" s="7">
        <f>0</f>
        <v>0</v>
      </c>
      <c r="AL214" s="7">
        <f>0</f>
        <v>0</v>
      </c>
      <c r="AM214" s="7">
        <f>0</f>
        <v>0</v>
      </c>
      <c r="AN214" s="7">
        <f>0</f>
        <v>0</v>
      </c>
      <c r="AO214" s="7">
        <f>0</f>
        <v>0</v>
      </c>
      <c r="AP214" s="7">
        <f>0</f>
        <v>0</v>
      </c>
      <c r="AQ214" s="7">
        <f>0</f>
        <v>0</v>
      </c>
      <c r="AR214" s="44">
        <f>0</f>
        <v>0</v>
      </c>
      <c r="AS214" s="44"/>
      <c r="AT214" s="44"/>
      <c r="AU214" s="7">
        <f>0</f>
        <v>0</v>
      </c>
    </row>
    <row r="215" spans="1:47" s="1" customFormat="1" ht="24" customHeight="1" hidden="1">
      <c r="A215" s="25" t="s">
        <v>959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43" t="s">
        <v>960</v>
      </c>
      <c r="L215" s="43"/>
      <c r="M215" s="5" t="s">
        <v>953</v>
      </c>
      <c r="N215" s="43" t="s">
        <v>621</v>
      </c>
      <c r="O215" s="43"/>
      <c r="P215" s="7">
        <f>0</f>
        <v>0</v>
      </c>
      <c r="Q215" s="7">
        <f>0</f>
        <v>0</v>
      </c>
      <c r="R215" s="44">
        <f>0</f>
        <v>0</v>
      </c>
      <c r="S215" s="44"/>
      <c r="T215" s="7">
        <f>0</f>
        <v>0</v>
      </c>
      <c r="U215" s="44">
        <f>0</f>
        <v>0</v>
      </c>
      <c r="V215" s="44"/>
      <c r="W215" s="7">
        <f>0</f>
        <v>0</v>
      </c>
      <c r="X215" s="44">
        <f>0</f>
        <v>0</v>
      </c>
      <c r="Y215" s="44"/>
      <c r="Z215" s="7">
        <f>0</f>
        <v>0</v>
      </c>
      <c r="AA215" s="44">
        <f>0</f>
        <v>0</v>
      </c>
      <c r="AB215" s="44"/>
      <c r="AC215" s="7">
        <f>0</f>
        <v>0</v>
      </c>
      <c r="AD215" s="44">
        <f>0</f>
        <v>0</v>
      </c>
      <c r="AE215" s="44"/>
      <c r="AF215" s="7">
        <f>0</f>
        <v>0</v>
      </c>
      <c r="AG215" s="7">
        <f>0</f>
        <v>0</v>
      </c>
      <c r="AH215" s="44">
        <f>0</f>
        <v>0</v>
      </c>
      <c r="AI215" s="44"/>
      <c r="AJ215" s="7">
        <f>0</f>
        <v>0</v>
      </c>
      <c r="AK215" s="7">
        <f>0</f>
        <v>0</v>
      </c>
      <c r="AL215" s="7">
        <f>0</f>
        <v>0</v>
      </c>
      <c r="AM215" s="7">
        <f>0</f>
        <v>0</v>
      </c>
      <c r="AN215" s="7">
        <f>0</f>
        <v>0</v>
      </c>
      <c r="AO215" s="7">
        <f>0</f>
        <v>0</v>
      </c>
      <c r="AP215" s="7">
        <f>0</f>
        <v>0</v>
      </c>
      <c r="AQ215" s="7">
        <f>0</f>
        <v>0</v>
      </c>
      <c r="AR215" s="44">
        <f>0</f>
        <v>0</v>
      </c>
      <c r="AS215" s="44"/>
      <c r="AT215" s="44"/>
      <c r="AU215" s="7">
        <f>0</f>
        <v>0</v>
      </c>
    </row>
    <row r="216" spans="1:47" s="1" customFormat="1" ht="33.75" customHeight="1" hidden="1">
      <c r="A216" s="24" t="s">
        <v>961</v>
      </c>
      <c r="B216" s="24"/>
      <c r="C216" s="24"/>
      <c r="D216" s="24"/>
      <c r="E216" s="24"/>
      <c r="F216" s="24"/>
      <c r="G216" s="24"/>
      <c r="H216" s="24"/>
      <c r="I216" s="24"/>
      <c r="J216" s="24"/>
      <c r="K216" s="27" t="s">
        <v>962</v>
      </c>
      <c r="L216" s="27"/>
      <c r="M216" s="6" t="s">
        <v>620</v>
      </c>
      <c r="N216" s="27" t="s">
        <v>621</v>
      </c>
      <c r="O216" s="27"/>
      <c r="P216" s="7">
        <f>0</f>
        <v>0</v>
      </c>
      <c r="Q216" s="7">
        <f>0</f>
        <v>0</v>
      </c>
      <c r="R216" s="44">
        <f>0</f>
        <v>0</v>
      </c>
      <c r="S216" s="44"/>
      <c r="T216" s="7">
        <f>0</f>
        <v>0</v>
      </c>
      <c r="U216" s="44">
        <f>0</f>
        <v>0</v>
      </c>
      <c r="V216" s="44"/>
      <c r="W216" s="7">
        <f>0</f>
        <v>0</v>
      </c>
      <c r="X216" s="44">
        <f>0</f>
        <v>0</v>
      </c>
      <c r="Y216" s="44"/>
      <c r="Z216" s="7">
        <f>0</f>
        <v>0</v>
      </c>
      <c r="AA216" s="44">
        <f>0</f>
        <v>0</v>
      </c>
      <c r="AB216" s="44"/>
      <c r="AC216" s="7">
        <f>0</f>
        <v>0</v>
      </c>
      <c r="AD216" s="44">
        <f>0</f>
        <v>0</v>
      </c>
      <c r="AE216" s="44"/>
      <c r="AF216" s="7">
        <f>0</f>
        <v>0</v>
      </c>
      <c r="AG216" s="7">
        <f>0</f>
        <v>0</v>
      </c>
      <c r="AH216" s="44">
        <f>0</f>
        <v>0</v>
      </c>
      <c r="AI216" s="44"/>
      <c r="AJ216" s="7">
        <f>0</f>
        <v>0</v>
      </c>
      <c r="AK216" s="7">
        <f>0</f>
        <v>0</v>
      </c>
      <c r="AL216" s="7">
        <f>0</f>
        <v>0</v>
      </c>
      <c r="AM216" s="7">
        <f>0</f>
        <v>0</v>
      </c>
      <c r="AN216" s="7">
        <f>0</f>
        <v>0</v>
      </c>
      <c r="AO216" s="7">
        <f>0</f>
        <v>0</v>
      </c>
      <c r="AP216" s="7">
        <f>0</f>
        <v>0</v>
      </c>
      <c r="AQ216" s="7">
        <f>0</f>
        <v>0</v>
      </c>
      <c r="AR216" s="44">
        <f>0</f>
        <v>0</v>
      </c>
      <c r="AS216" s="44"/>
      <c r="AT216" s="44"/>
      <c r="AU216" s="7">
        <f>0</f>
        <v>0</v>
      </c>
    </row>
    <row r="217" spans="1:47" s="1" customFormat="1" ht="33.75" customHeight="1" hidden="1">
      <c r="A217" s="24" t="s">
        <v>963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7" t="s">
        <v>964</v>
      </c>
      <c r="L217" s="27"/>
      <c r="M217" s="6" t="s">
        <v>965</v>
      </c>
      <c r="N217" s="27" t="s">
        <v>621</v>
      </c>
      <c r="O217" s="27"/>
      <c r="P217" s="7">
        <f>0</f>
        <v>0</v>
      </c>
      <c r="Q217" s="7">
        <f>0</f>
        <v>0</v>
      </c>
      <c r="R217" s="44">
        <f>0</f>
        <v>0</v>
      </c>
      <c r="S217" s="44"/>
      <c r="T217" s="7">
        <f>0</f>
        <v>0</v>
      </c>
      <c r="U217" s="44">
        <f>0</f>
        <v>0</v>
      </c>
      <c r="V217" s="44"/>
      <c r="W217" s="7">
        <f>0</f>
        <v>0</v>
      </c>
      <c r="X217" s="44">
        <f>0</f>
        <v>0</v>
      </c>
      <c r="Y217" s="44"/>
      <c r="Z217" s="7">
        <f>0</f>
        <v>0</v>
      </c>
      <c r="AA217" s="44">
        <f>0</f>
        <v>0</v>
      </c>
      <c r="AB217" s="44"/>
      <c r="AC217" s="7">
        <f>0</f>
        <v>0</v>
      </c>
      <c r="AD217" s="44">
        <f>0</f>
        <v>0</v>
      </c>
      <c r="AE217" s="44"/>
      <c r="AF217" s="7">
        <f>0</f>
        <v>0</v>
      </c>
      <c r="AG217" s="7">
        <f>0</f>
        <v>0</v>
      </c>
      <c r="AH217" s="44">
        <f>0</f>
        <v>0</v>
      </c>
      <c r="AI217" s="44"/>
      <c r="AJ217" s="7">
        <f>0</f>
        <v>0</v>
      </c>
      <c r="AK217" s="7">
        <f>0</f>
        <v>0</v>
      </c>
      <c r="AL217" s="7">
        <f>0</f>
        <v>0</v>
      </c>
      <c r="AM217" s="7">
        <f>0</f>
        <v>0</v>
      </c>
      <c r="AN217" s="7">
        <f>0</f>
        <v>0</v>
      </c>
      <c r="AO217" s="7">
        <f>0</f>
        <v>0</v>
      </c>
      <c r="AP217" s="7">
        <f>0</f>
        <v>0</v>
      </c>
      <c r="AQ217" s="7">
        <f>0</f>
        <v>0</v>
      </c>
      <c r="AR217" s="44">
        <f>0</f>
        <v>0</v>
      </c>
      <c r="AS217" s="44"/>
      <c r="AT217" s="44"/>
      <c r="AU217" s="7">
        <f>0</f>
        <v>0</v>
      </c>
    </row>
    <row r="218" spans="1:47" s="1" customFormat="1" ht="24" customHeight="1" hidden="1">
      <c r="A218" s="24" t="s">
        <v>966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7" t="s">
        <v>967</v>
      </c>
      <c r="L218" s="27"/>
      <c r="M218" s="6" t="s">
        <v>965</v>
      </c>
      <c r="N218" s="27" t="s">
        <v>621</v>
      </c>
      <c r="O218" s="27"/>
      <c r="P218" s="7">
        <f>0</f>
        <v>0</v>
      </c>
      <c r="Q218" s="7">
        <f>0</f>
        <v>0</v>
      </c>
      <c r="R218" s="44">
        <f>0</f>
        <v>0</v>
      </c>
      <c r="S218" s="44"/>
      <c r="T218" s="7">
        <f>0</f>
        <v>0</v>
      </c>
      <c r="U218" s="44">
        <f>0</f>
        <v>0</v>
      </c>
      <c r="V218" s="44"/>
      <c r="W218" s="7">
        <f>0</f>
        <v>0</v>
      </c>
      <c r="X218" s="44">
        <f>0</f>
        <v>0</v>
      </c>
      <c r="Y218" s="44"/>
      <c r="Z218" s="7">
        <f>0</f>
        <v>0</v>
      </c>
      <c r="AA218" s="44">
        <f>0</f>
        <v>0</v>
      </c>
      <c r="AB218" s="44"/>
      <c r="AC218" s="7">
        <f>0</f>
        <v>0</v>
      </c>
      <c r="AD218" s="44">
        <f>0</f>
        <v>0</v>
      </c>
      <c r="AE218" s="44"/>
      <c r="AF218" s="7">
        <f>0</f>
        <v>0</v>
      </c>
      <c r="AG218" s="7">
        <f>0</f>
        <v>0</v>
      </c>
      <c r="AH218" s="44">
        <f>0</f>
        <v>0</v>
      </c>
      <c r="AI218" s="44"/>
      <c r="AJ218" s="7">
        <f>0</f>
        <v>0</v>
      </c>
      <c r="AK218" s="7">
        <f>0</f>
        <v>0</v>
      </c>
      <c r="AL218" s="7">
        <f>0</f>
        <v>0</v>
      </c>
      <c r="AM218" s="7">
        <f>0</f>
        <v>0</v>
      </c>
      <c r="AN218" s="7">
        <f>0</f>
        <v>0</v>
      </c>
      <c r="AO218" s="7">
        <f>0</f>
        <v>0</v>
      </c>
      <c r="AP218" s="7">
        <f>0</f>
        <v>0</v>
      </c>
      <c r="AQ218" s="7">
        <f>0</f>
        <v>0</v>
      </c>
      <c r="AR218" s="44">
        <f>0</f>
        <v>0</v>
      </c>
      <c r="AS218" s="44"/>
      <c r="AT218" s="44"/>
      <c r="AU218" s="7">
        <f>0</f>
        <v>0</v>
      </c>
    </row>
    <row r="219" spans="1:47" s="1" customFormat="1" ht="13.5" customHeight="1" hidden="1">
      <c r="A219" s="24" t="s">
        <v>968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7" t="s">
        <v>969</v>
      </c>
      <c r="L219" s="27"/>
      <c r="M219" s="6" t="s">
        <v>965</v>
      </c>
      <c r="N219" s="27" t="s">
        <v>621</v>
      </c>
      <c r="O219" s="27"/>
      <c r="P219" s="7">
        <f>0</f>
        <v>0</v>
      </c>
      <c r="Q219" s="7">
        <f>0</f>
        <v>0</v>
      </c>
      <c r="R219" s="44">
        <f>0</f>
        <v>0</v>
      </c>
      <c r="S219" s="44"/>
      <c r="T219" s="7">
        <f>0</f>
        <v>0</v>
      </c>
      <c r="U219" s="44">
        <f>0</f>
        <v>0</v>
      </c>
      <c r="V219" s="44"/>
      <c r="W219" s="7">
        <f>0</f>
        <v>0</v>
      </c>
      <c r="X219" s="44">
        <f>0</f>
        <v>0</v>
      </c>
      <c r="Y219" s="44"/>
      <c r="Z219" s="7">
        <f>0</f>
        <v>0</v>
      </c>
      <c r="AA219" s="44">
        <f>0</f>
        <v>0</v>
      </c>
      <c r="AB219" s="44"/>
      <c r="AC219" s="7">
        <f>0</f>
        <v>0</v>
      </c>
      <c r="AD219" s="44">
        <f>0</f>
        <v>0</v>
      </c>
      <c r="AE219" s="44"/>
      <c r="AF219" s="7">
        <f>0</f>
        <v>0</v>
      </c>
      <c r="AG219" s="7">
        <f>0</f>
        <v>0</v>
      </c>
      <c r="AH219" s="44">
        <f>0</f>
        <v>0</v>
      </c>
      <c r="AI219" s="44"/>
      <c r="AJ219" s="7">
        <f>0</f>
        <v>0</v>
      </c>
      <c r="AK219" s="7">
        <f>0</f>
        <v>0</v>
      </c>
      <c r="AL219" s="7">
        <f>0</f>
        <v>0</v>
      </c>
      <c r="AM219" s="7">
        <f>0</f>
        <v>0</v>
      </c>
      <c r="AN219" s="7">
        <f>0</f>
        <v>0</v>
      </c>
      <c r="AO219" s="7">
        <f>0</f>
        <v>0</v>
      </c>
      <c r="AP219" s="7">
        <f>0</f>
        <v>0</v>
      </c>
      <c r="AQ219" s="7">
        <f>0</f>
        <v>0</v>
      </c>
      <c r="AR219" s="44">
        <f>0</f>
        <v>0</v>
      </c>
      <c r="AS219" s="44"/>
      <c r="AT219" s="44"/>
      <c r="AU219" s="7">
        <f>0</f>
        <v>0</v>
      </c>
    </row>
    <row r="220" spans="1:47" s="1" customFormat="1" ht="33.75" customHeight="1" hidden="1">
      <c r="A220" s="24" t="s">
        <v>970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7" t="s">
        <v>971</v>
      </c>
      <c r="L220" s="27"/>
      <c r="M220" s="6" t="s">
        <v>965</v>
      </c>
      <c r="N220" s="27" t="s">
        <v>621</v>
      </c>
      <c r="O220" s="27"/>
      <c r="P220" s="7">
        <f>0</f>
        <v>0</v>
      </c>
      <c r="Q220" s="7">
        <f>0</f>
        <v>0</v>
      </c>
      <c r="R220" s="44">
        <f>0</f>
        <v>0</v>
      </c>
      <c r="S220" s="44"/>
      <c r="T220" s="7">
        <f>0</f>
        <v>0</v>
      </c>
      <c r="U220" s="44">
        <f>0</f>
        <v>0</v>
      </c>
      <c r="V220" s="44"/>
      <c r="W220" s="7">
        <f>0</f>
        <v>0</v>
      </c>
      <c r="X220" s="44">
        <f>0</f>
        <v>0</v>
      </c>
      <c r="Y220" s="44"/>
      <c r="Z220" s="7">
        <f>0</f>
        <v>0</v>
      </c>
      <c r="AA220" s="44">
        <f>0</f>
        <v>0</v>
      </c>
      <c r="AB220" s="44"/>
      <c r="AC220" s="7">
        <f>0</f>
        <v>0</v>
      </c>
      <c r="AD220" s="44">
        <f>0</f>
        <v>0</v>
      </c>
      <c r="AE220" s="44"/>
      <c r="AF220" s="7">
        <f>0</f>
        <v>0</v>
      </c>
      <c r="AG220" s="7">
        <f>0</f>
        <v>0</v>
      </c>
      <c r="AH220" s="44">
        <f>0</f>
        <v>0</v>
      </c>
      <c r="AI220" s="44"/>
      <c r="AJ220" s="7">
        <f>0</f>
        <v>0</v>
      </c>
      <c r="AK220" s="7">
        <f>0</f>
        <v>0</v>
      </c>
      <c r="AL220" s="7">
        <f>0</f>
        <v>0</v>
      </c>
      <c r="AM220" s="7">
        <f>0</f>
        <v>0</v>
      </c>
      <c r="AN220" s="7">
        <f>0</f>
        <v>0</v>
      </c>
      <c r="AO220" s="7">
        <f>0</f>
        <v>0</v>
      </c>
      <c r="AP220" s="7">
        <f>0</f>
        <v>0</v>
      </c>
      <c r="AQ220" s="7">
        <f>0</f>
        <v>0</v>
      </c>
      <c r="AR220" s="44">
        <f>0</f>
        <v>0</v>
      </c>
      <c r="AS220" s="44"/>
      <c r="AT220" s="44"/>
      <c r="AU220" s="7">
        <f>0</f>
        <v>0</v>
      </c>
    </row>
    <row r="221" spans="1:47" s="1" customFormat="1" ht="45" customHeight="1" hidden="1">
      <c r="A221" s="24" t="s">
        <v>972</v>
      </c>
      <c r="B221" s="24"/>
      <c r="C221" s="24"/>
      <c r="D221" s="24"/>
      <c r="E221" s="24"/>
      <c r="F221" s="24"/>
      <c r="G221" s="24"/>
      <c r="H221" s="24"/>
      <c r="I221" s="24"/>
      <c r="J221" s="24"/>
      <c r="K221" s="27" t="s">
        <v>973</v>
      </c>
      <c r="L221" s="27"/>
      <c r="M221" s="6" t="s">
        <v>965</v>
      </c>
      <c r="N221" s="27" t="s">
        <v>621</v>
      </c>
      <c r="O221" s="27"/>
      <c r="P221" s="7">
        <f>0</f>
        <v>0</v>
      </c>
      <c r="Q221" s="7">
        <f>0</f>
        <v>0</v>
      </c>
      <c r="R221" s="44">
        <f>0</f>
        <v>0</v>
      </c>
      <c r="S221" s="44"/>
      <c r="T221" s="7">
        <f>0</f>
        <v>0</v>
      </c>
      <c r="U221" s="44">
        <f>0</f>
        <v>0</v>
      </c>
      <c r="V221" s="44"/>
      <c r="W221" s="7">
        <f>0</f>
        <v>0</v>
      </c>
      <c r="X221" s="44">
        <f>0</f>
        <v>0</v>
      </c>
      <c r="Y221" s="44"/>
      <c r="Z221" s="7">
        <f>0</f>
        <v>0</v>
      </c>
      <c r="AA221" s="44">
        <f>0</f>
        <v>0</v>
      </c>
      <c r="AB221" s="44"/>
      <c r="AC221" s="7">
        <f>0</f>
        <v>0</v>
      </c>
      <c r="AD221" s="44">
        <f>0</f>
        <v>0</v>
      </c>
      <c r="AE221" s="44"/>
      <c r="AF221" s="7">
        <f>0</f>
        <v>0</v>
      </c>
      <c r="AG221" s="7">
        <f>0</f>
        <v>0</v>
      </c>
      <c r="AH221" s="44">
        <f>0</f>
        <v>0</v>
      </c>
      <c r="AI221" s="44"/>
      <c r="AJ221" s="7">
        <f>0</f>
        <v>0</v>
      </c>
      <c r="AK221" s="7">
        <f>0</f>
        <v>0</v>
      </c>
      <c r="AL221" s="7">
        <f>0</f>
        <v>0</v>
      </c>
      <c r="AM221" s="7">
        <f>0</f>
        <v>0</v>
      </c>
      <c r="AN221" s="7">
        <f>0</f>
        <v>0</v>
      </c>
      <c r="AO221" s="7">
        <f>0</f>
        <v>0</v>
      </c>
      <c r="AP221" s="7">
        <f>0</f>
        <v>0</v>
      </c>
      <c r="AQ221" s="7">
        <f>0</f>
        <v>0</v>
      </c>
      <c r="AR221" s="44">
        <f>0</f>
        <v>0</v>
      </c>
      <c r="AS221" s="44"/>
      <c r="AT221" s="44"/>
      <c r="AU221" s="7">
        <f>0</f>
        <v>0</v>
      </c>
    </row>
    <row r="222" spans="1:47" s="1" customFormat="1" ht="24" customHeight="1" hidden="1">
      <c r="A222" s="24" t="s">
        <v>974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7" t="s">
        <v>975</v>
      </c>
      <c r="L222" s="27"/>
      <c r="M222" s="6" t="s">
        <v>965</v>
      </c>
      <c r="N222" s="27" t="s">
        <v>621</v>
      </c>
      <c r="O222" s="27"/>
      <c r="P222" s="7">
        <f>0</f>
        <v>0</v>
      </c>
      <c r="Q222" s="7">
        <f>0</f>
        <v>0</v>
      </c>
      <c r="R222" s="44">
        <f>0</f>
        <v>0</v>
      </c>
      <c r="S222" s="44"/>
      <c r="T222" s="7">
        <f>0</f>
        <v>0</v>
      </c>
      <c r="U222" s="44">
        <f>0</f>
        <v>0</v>
      </c>
      <c r="V222" s="44"/>
      <c r="W222" s="7">
        <f>0</f>
        <v>0</v>
      </c>
      <c r="X222" s="44">
        <f>0</f>
        <v>0</v>
      </c>
      <c r="Y222" s="44"/>
      <c r="Z222" s="7">
        <f>0</f>
        <v>0</v>
      </c>
      <c r="AA222" s="44">
        <f>0</f>
        <v>0</v>
      </c>
      <c r="AB222" s="44"/>
      <c r="AC222" s="7">
        <f>0</f>
        <v>0</v>
      </c>
      <c r="AD222" s="44">
        <f>0</f>
        <v>0</v>
      </c>
      <c r="AE222" s="44"/>
      <c r="AF222" s="7">
        <f>0</f>
        <v>0</v>
      </c>
      <c r="AG222" s="7">
        <f>0</f>
        <v>0</v>
      </c>
      <c r="AH222" s="44">
        <f>0</f>
        <v>0</v>
      </c>
      <c r="AI222" s="44"/>
      <c r="AJ222" s="7">
        <f>0</f>
        <v>0</v>
      </c>
      <c r="AK222" s="7">
        <f>0</f>
        <v>0</v>
      </c>
      <c r="AL222" s="7">
        <f>0</f>
        <v>0</v>
      </c>
      <c r="AM222" s="7">
        <f>0</f>
        <v>0</v>
      </c>
      <c r="AN222" s="7">
        <f>0</f>
        <v>0</v>
      </c>
      <c r="AO222" s="7">
        <f>0</f>
        <v>0</v>
      </c>
      <c r="AP222" s="7">
        <f>0</f>
        <v>0</v>
      </c>
      <c r="AQ222" s="7">
        <f>0</f>
        <v>0</v>
      </c>
      <c r="AR222" s="44">
        <f>0</f>
        <v>0</v>
      </c>
      <c r="AS222" s="44"/>
      <c r="AT222" s="44"/>
      <c r="AU222" s="7">
        <f>0</f>
        <v>0</v>
      </c>
    </row>
    <row r="223" spans="1:47" s="1" customFormat="1" ht="24" customHeight="1" hidden="1">
      <c r="A223" s="24" t="s">
        <v>976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7" t="s">
        <v>977</v>
      </c>
      <c r="L223" s="27"/>
      <c r="M223" s="6" t="s">
        <v>978</v>
      </c>
      <c r="N223" s="27" t="s">
        <v>621</v>
      </c>
      <c r="O223" s="27"/>
      <c r="P223" s="7">
        <f>0</f>
        <v>0</v>
      </c>
      <c r="Q223" s="7">
        <f>0</f>
        <v>0</v>
      </c>
      <c r="R223" s="44">
        <f>0</f>
        <v>0</v>
      </c>
      <c r="S223" s="44"/>
      <c r="T223" s="7">
        <f>0</f>
        <v>0</v>
      </c>
      <c r="U223" s="44">
        <f>0</f>
        <v>0</v>
      </c>
      <c r="V223" s="44"/>
      <c r="W223" s="7">
        <f>0</f>
        <v>0</v>
      </c>
      <c r="X223" s="44">
        <f>0</f>
        <v>0</v>
      </c>
      <c r="Y223" s="44"/>
      <c r="Z223" s="7">
        <f>0</f>
        <v>0</v>
      </c>
      <c r="AA223" s="44">
        <f>0</f>
        <v>0</v>
      </c>
      <c r="AB223" s="44"/>
      <c r="AC223" s="7">
        <f>0</f>
        <v>0</v>
      </c>
      <c r="AD223" s="44">
        <f>0</f>
        <v>0</v>
      </c>
      <c r="AE223" s="44"/>
      <c r="AF223" s="7">
        <f>0</f>
        <v>0</v>
      </c>
      <c r="AG223" s="7">
        <f>0</f>
        <v>0</v>
      </c>
      <c r="AH223" s="44">
        <f>0</f>
        <v>0</v>
      </c>
      <c r="AI223" s="44"/>
      <c r="AJ223" s="7">
        <f>0</f>
        <v>0</v>
      </c>
      <c r="AK223" s="7">
        <f>0</f>
        <v>0</v>
      </c>
      <c r="AL223" s="7">
        <f>0</f>
        <v>0</v>
      </c>
      <c r="AM223" s="7">
        <f>0</f>
        <v>0</v>
      </c>
      <c r="AN223" s="7">
        <f>0</f>
        <v>0</v>
      </c>
      <c r="AO223" s="7">
        <f>0</f>
        <v>0</v>
      </c>
      <c r="AP223" s="7">
        <f>0</f>
        <v>0</v>
      </c>
      <c r="AQ223" s="7">
        <f>0</f>
        <v>0</v>
      </c>
      <c r="AR223" s="44">
        <f>0</f>
        <v>0</v>
      </c>
      <c r="AS223" s="44"/>
      <c r="AT223" s="44"/>
      <c r="AU223" s="7">
        <f>0</f>
        <v>0</v>
      </c>
    </row>
    <row r="224" spans="1:47" s="1" customFormat="1" ht="85.5" customHeight="1" hidden="1">
      <c r="A224" s="24" t="s">
        <v>979</v>
      </c>
      <c r="B224" s="24"/>
      <c r="C224" s="24"/>
      <c r="D224" s="24"/>
      <c r="E224" s="24"/>
      <c r="F224" s="24"/>
      <c r="G224" s="24"/>
      <c r="H224" s="24"/>
      <c r="I224" s="24"/>
      <c r="J224" s="24"/>
      <c r="K224" s="27" t="s">
        <v>980</v>
      </c>
      <c r="L224" s="27"/>
      <c r="M224" s="6" t="s">
        <v>620</v>
      </c>
      <c r="N224" s="27" t="s">
        <v>621</v>
      </c>
      <c r="O224" s="27"/>
      <c r="P224" s="7">
        <f>0</f>
        <v>0</v>
      </c>
      <c r="Q224" s="7">
        <f>0</f>
        <v>0</v>
      </c>
      <c r="R224" s="44">
        <f>0</f>
        <v>0</v>
      </c>
      <c r="S224" s="44"/>
      <c r="T224" s="7">
        <f>0</f>
        <v>0</v>
      </c>
      <c r="U224" s="44">
        <f>0</f>
        <v>0</v>
      </c>
      <c r="V224" s="44"/>
      <c r="W224" s="7">
        <f>0</f>
        <v>0</v>
      </c>
      <c r="X224" s="44">
        <f>0</f>
        <v>0</v>
      </c>
      <c r="Y224" s="44"/>
      <c r="Z224" s="7">
        <f>0</f>
        <v>0</v>
      </c>
      <c r="AA224" s="44">
        <f>0</f>
        <v>0</v>
      </c>
      <c r="AB224" s="44"/>
      <c r="AC224" s="7">
        <f>0</f>
        <v>0</v>
      </c>
      <c r="AD224" s="44">
        <f>0</f>
        <v>0</v>
      </c>
      <c r="AE224" s="44"/>
      <c r="AF224" s="7">
        <f>0</f>
        <v>0</v>
      </c>
      <c r="AG224" s="7">
        <f>0</f>
        <v>0</v>
      </c>
      <c r="AH224" s="44">
        <f>0</f>
        <v>0</v>
      </c>
      <c r="AI224" s="44"/>
      <c r="AJ224" s="7">
        <f>0</f>
        <v>0</v>
      </c>
      <c r="AK224" s="7">
        <f>0</f>
        <v>0</v>
      </c>
      <c r="AL224" s="7">
        <f>0</f>
        <v>0</v>
      </c>
      <c r="AM224" s="7">
        <f>0</f>
        <v>0</v>
      </c>
      <c r="AN224" s="7">
        <f>0</f>
        <v>0</v>
      </c>
      <c r="AO224" s="7">
        <f>0</f>
        <v>0</v>
      </c>
      <c r="AP224" s="7">
        <f>0</f>
        <v>0</v>
      </c>
      <c r="AQ224" s="7">
        <f>0</f>
        <v>0</v>
      </c>
      <c r="AR224" s="44">
        <f>0</f>
        <v>0</v>
      </c>
      <c r="AS224" s="44"/>
      <c r="AT224" s="44"/>
      <c r="AU224" s="7">
        <f>0</f>
        <v>0</v>
      </c>
    </row>
    <row r="225" spans="1:47" s="1" customFormat="1" ht="33.75" customHeight="1" hidden="1">
      <c r="A225" s="24" t="s">
        <v>981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7" t="s">
        <v>982</v>
      </c>
      <c r="L225" s="27"/>
      <c r="M225" s="6" t="s">
        <v>620</v>
      </c>
      <c r="N225" s="27" t="s">
        <v>621</v>
      </c>
      <c r="O225" s="27"/>
      <c r="P225" s="7">
        <f>0</f>
        <v>0</v>
      </c>
      <c r="Q225" s="7">
        <f>0</f>
        <v>0</v>
      </c>
      <c r="R225" s="44">
        <f>0</f>
        <v>0</v>
      </c>
      <c r="S225" s="44"/>
      <c r="T225" s="7">
        <f>0</f>
        <v>0</v>
      </c>
      <c r="U225" s="44">
        <f>0</f>
        <v>0</v>
      </c>
      <c r="V225" s="44"/>
      <c r="W225" s="7">
        <f>0</f>
        <v>0</v>
      </c>
      <c r="X225" s="44">
        <f>0</f>
        <v>0</v>
      </c>
      <c r="Y225" s="44"/>
      <c r="Z225" s="7">
        <f>0</f>
        <v>0</v>
      </c>
      <c r="AA225" s="44">
        <f>0</f>
        <v>0</v>
      </c>
      <c r="AB225" s="44"/>
      <c r="AC225" s="7">
        <f>0</f>
        <v>0</v>
      </c>
      <c r="AD225" s="44">
        <f>0</f>
        <v>0</v>
      </c>
      <c r="AE225" s="44"/>
      <c r="AF225" s="7">
        <f>0</f>
        <v>0</v>
      </c>
      <c r="AG225" s="7">
        <f>0</f>
        <v>0</v>
      </c>
      <c r="AH225" s="44">
        <f>0</f>
        <v>0</v>
      </c>
      <c r="AI225" s="44"/>
      <c r="AJ225" s="7">
        <f>0</f>
        <v>0</v>
      </c>
      <c r="AK225" s="7">
        <f>0</f>
        <v>0</v>
      </c>
      <c r="AL225" s="7">
        <f>0</f>
        <v>0</v>
      </c>
      <c r="AM225" s="7">
        <f>0</f>
        <v>0</v>
      </c>
      <c r="AN225" s="7">
        <f>0</f>
        <v>0</v>
      </c>
      <c r="AO225" s="7">
        <f>0</f>
        <v>0</v>
      </c>
      <c r="AP225" s="7">
        <f>0</f>
        <v>0</v>
      </c>
      <c r="AQ225" s="7">
        <f>0</f>
        <v>0</v>
      </c>
      <c r="AR225" s="44">
        <f>0</f>
        <v>0</v>
      </c>
      <c r="AS225" s="44"/>
      <c r="AT225" s="44"/>
      <c r="AU225" s="7">
        <f>0</f>
        <v>0</v>
      </c>
    </row>
    <row r="226" spans="1:47" s="1" customFormat="1" ht="45" customHeight="1" hidden="1">
      <c r="A226" s="24" t="s">
        <v>983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27" t="s">
        <v>984</v>
      </c>
      <c r="L226" s="27"/>
      <c r="M226" s="6" t="s">
        <v>620</v>
      </c>
      <c r="N226" s="27" t="s">
        <v>621</v>
      </c>
      <c r="O226" s="27"/>
      <c r="P226" s="7">
        <f>0</f>
        <v>0</v>
      </c>
      <c r="Q226" s="7">
        <f>0</f>
        <v>0</v>
      </c>
      <c r="R226" s="44">
        <f>0</f>
        <v>0</v>
      </c>
      <c r="S226" s="44"/>
      <c r="T226" s="7">
        <f>0</f>
        <v>0</v>
      </c>
      <c r="U226" s="44">
        <f>0</f>
        <v>0</v>
      </c>
      <c r="V226" s="44"/>
      <c r="W226" s="7">
        <f>0</f>
        <v>0</v>
      </c>
      <c r="X226" s="44">
        <f>0</f>
        <v>0</v>
      </c>
      <c r="Y226" s="44"/>
      <c r="Z226" s="7">
        <f>0</f>
        <v>0</v>
      </c>
      <c r="AA226" s="44">
        <f>0</f>
        <v>0</v>
      </c>
      <c r="AB226" s="44"/>
      <c r="AC226" s="7">
        <f>0</f>
        <v>0</v>
      </c>
      <c r="AD226" s="44">
        <f>0</f>
        <v>0</v>
      </c>
      <c r="AE226" s="44"/>
      <c r="AF226" s="7">
        <f>0</f>
        <v>0</v>
      </c>
      <c r="AG226" s="7">
        <f>0</f>
        <v>0</v>
      </c>
      <c r="AH226" s="44">
        <f>0</f>
        <v>0</v>
      </c>
      <c r="AI226" s="44"/>
      <c r="AJ226" s="7">
        <f>0</f>
        <v>0</v>
      </c>
      <c r="AK226" s="7">
        <f>0</f>
        <v>0</v>
      </c>
      <c r="AL226" s="7">
        <f>0</f>
        <v>0</v>
      </c>
      <c r="AM226" s="7">
        <f>0</f>
        <v>0</v>
      </c>
      <c r="AN226" s="7">
        <f>0</f>
        <v>0</v>
      </c>
      <c r="AO226" s="7">
        <f>0</f>
        <v>0</v>
      </c>
      <c r="AP226" s="7">
        <f>0</f>
        <v>0</v>
      </c>
      <c r="AQ226" s="7">
        <f>0</f>
        <v>0</v>
      </c>
      <c r="AR226" s="44">
        <f>0</f>
        <v>0</v>
      </c>
      <c r="AS226" s="44"/>
      <c r="AT226" s="44"/>
      <c r="AU226" s="7">
        <f>0</f>
        <v>0</v>
      </c>
    </row>
    <row r="227" spans="1:47" s="1" customFormat="1" ht="13.5" customHeight="1" hidden="1">
      <c r="A227" s="24" t="s">
        <v>985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7" t="s">
        <v>986</v>
      </c>
      <c r="L227" s="27"/>
      <c r="M227" s="6" t="s">
        <v>620</v>
      </c>
      <c r="N227" s="27" t="s">
        <v>621</v>
      </c>
      <c r="O227" s="27"/>
      <c r="P227" s="7">
        <f>0</f>
        <v>0</v>
      </c>
      <c r="Q227" s="7">
        <f>0</f>
        <v>0</v>
      </c>
      <c r="R227" s="44">
        <f>0</f>
        <v>0</v>
      </c>
      <c r="S227" s="44"/>
      <c r="T227" s="7">
        <f>0</f>
        <v>0</v>
      </c>
      <c r="U227" s="44">
        <f>0</f>
        <v>0</v>
      </c>
      <c r="V227" s="44"/>
      <c r="W227" s="7">
        <f>0</f>
        <v>0</v>
      </c>
      <c r="X227" s="44">
        <f>0</f>
        <v>0</v>
      </c>
      <c r="Y227" s="44"/>
      <c r="Z227" s="7">
        <f>0</f>
        <v>0</v>
      </c>
      <c r="AA227" s="44">
        <f>0</f>
        <v>0</v>
      </c>
      <c r="AB227" s="44"/>
      <c r="AC227" s="7">
        <f>0</f>
        <v>0</v>
      </c>
      <c r="AD227" s="44">
        <f>0</f>
        <v>0</v>
      </c>
      <c r="AE227" s="44"/>
      <c r="AF227" s="7">
        <f>0</f>
        <v>0</v>
      </c>
      <c r="AG227" s="7">
        <f>0</f>
        <v>0</v>
      </c>
      <c r="AH227" s="44">
        <f>0</f>
        <v>0</v>
      </c>
      <c r="AI227" s="44"/>
      <c r="AJ227" s="7">
        <f>0</f>
        <v>0</v>
      </c>
      <c r="AK227" s="7">
        <f>0</f>
        <v>0</v>
      </c>
      <c r="AL227" s="7">
        <f>0</f>
        <v>0</v>
      </c>
      <c r="AM227" s="7">
        <f>0</f>
        <v>0</v>
      </c>
      <c r="AN227" s="7">
        <f>0</f>
        <v>0</v>
      </c>
      <c r="AO227" s="7">
        <f>0</f>
        <v>0</v>
      </c>
      <c r="AP227" s="7">
        <f>0</f>
        <v>0</v>
      </c>
      <c r="AQ227" s="7">
        <f>0</f>
        <v>0</v>
      </c>
      <c r="AR227" s="44">
        <f>0</f>
        <v>0</v>
      </c>
      <c r="AS227" s="44"/>
      <c r="AT227" s="44"/>
      <c r="AU227" s="7">
        <f>0</f>
        <v>0</v>
      </c>
    </row>
    <row r="228" spans="1:47" s="1" customFormat="1" ht="24" customHeight="1" hidden="1">
      <c r="A228" s="24" t="s">
        <v>987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7" t="s">
        <v>988</v>
      </c>
      <c r="L228" s="27"/>
      <c r="M228" s="6" t="s">
        <v>620</v>
      </c>
      <c r="N228" s="27" t="s">
        <v>621</v>
      </c>
      <c r="O228" s="27"/>
      <c r="P228" s="7">
        <f>0</f>
        <v>0</v>
      </c>
      <c r="Q228" s="7">
        <f>0</f>
        <v>0</v>
      </c>
      <c r="R228" s="44">
        <f>0</f>
        <v>0</v>
      </c>
      <c r="S228" s="44"/>
      <c r="T228" s="7">
        <f>0</f>
        <v>0</v>
      </c>
      <c r="U228" s="44">
        <f>0</f>
        <v>0</v>
      </c>
      <c r="V228" s="44"/>
      <c r="W228" s="7">
        <f>0</f>
        <v>0</v>
      </c>
      <c r="X228" s="44">
        <f>0</f>
        <v>0</v>
      </c>
      <c r="Y228" s="44"/>
      <c r="Z228" s="7">
        <f>0</f>
        <v>0</v>
      </c>
      <c r="AA228" s="44">
        <f>0</f>
        <v>0</v>
      </c>
      <c r="AB228" s="44"/>
      <c r="AC228" s="7">
        <f>0</f>
        <v>0</v>
      </c>
      <c r="AD228" s="44">
        <f>0</f>
        <v>0</v>
      </c>
      <c r="AE228" s="44"/>
      <c r="AF228" s="7">
        <f>0</f>
        <v>0</v>
      </c>
      <c r="AG228" s="7">
        <f>0</f>
        <v>0</v>
      </c>
      <c r="AH228" s="44">
        <f>0</f>
        <v>0</v>
      </c>
      <c r="AI228" s="44"/>
      <c r="AJ228" s="7">
        <f>0</f>
        <v>0</v>
      </c>
      <c r="AK228" s="7">
        <f>0</f>
        <v>0</v>
      </c>
      <c r="AL228" s="7">
        <f>0</f>
        <v>0</v>
      </c>
      <c r="AM228" s="7">
        <f>0</f>
        <v>0</v>
      </c>
      <c r="AN228" s="7">
        <f>0</f>
        <v>0</v>
      </c>
      <c r="AO228" s="7">
        <f>0</f>
        <v>0</v>
      </c>
      <c r="AP228" s="7">
        <f>0</f>
        <v>0</v>
      </c>
      <c r="AQ228" s="7">
        <f>0</f>
        <v>0</v>
      </c>
      <c r="AR228" s="44">
        <f>0</f>
        <v>0</v>
      </c>
      <c r="AS228" s="44"/>
      <c r="AT228" s="44"/>
      <c r="AU228" s="7">
        <f>0</f>
        <v>0</v>
      </c>
    </row>
    <row r="229" spans="1:47" s="1" customFormat="1" ht="54.75" customHeight="1" hidden="1">
      <c r="A229" s="24" t="s">
        <v>989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27" t="s">
        <v>990</v>
      </c>
      <c r="L229" s="27"/>
      <c r="M229" s="6" t="s">
        <v>620</v>
      </c>
      <c r="N229" s="27" t="s">
        <v>621</v>
      </c>
      <c r="O229" s="27"/>
      <c r="P229" s="7">
        <f>0</f>
        <v>0</v>
      </c>
      <c r="Q229" s="7">
        <f>0</f>
        <v>0</v>
      </c>
      <c r="R229" s="44">
        <f>0</f>
        <v>0</v>
      </c>
      <c r="S229" s="44"/>
      <c r="T229" s="7">
        <f>0</f>
        <v>0</v>
      </c>
      <c r="U229" s="44">
        <f>0</f>
        <v>0</v>
      </c>
      <c r="V229" s="44"/>
      <c r="W229" s="7">
        <f>0</f>
        <v>0</v>
      </c>
      <c r="X229" s="44">
        <f>0</f>
        <v>0</v>
      </c>
      <c r="Y229" s="44"/>
      <c r="Z229" s="7">
        <f>0</f>
        <v>0</v>
      </c>
      <c r="AA229" s="44">
        <f>0</f>
        <v>0</v>
      </c>
      <c r="AB229" s="44"/>
      <c r="AC229" s="7">
        <f>0</f>
        <v>0</v>
      </c>
      <c r="AD229" s="44">
        <f>0</f>
        <v>0</v>
      </c>
      <c r="AE229" s="44"/>
      <c r="AF229" s="7">
        <f>0</f>
        <v>0</v>
      </c>
      <c r="AG229" s="7">
        <f>0</f>
        <v>0</v>
      </c>
      <c r="AH229" s="44">
        <f>0</f>
        <v>0</v>
      </c>
      <c r="AI229" s="44"/>
      <c r="AJ229" s="7">
        <f>0</f>
        <v>0</v>
      </c>
      <c r="AK229" s="7">
        <f>0</f>
        <v>0</v>
      </c>
      <c r="AL229" s="7">
        <f>0</f>
        <v>0</v>
      </c>
      <c r="AM229" s="7">
        <f>0</f>
        <v>0</v>
      </c>
      <c r="AN229" s="7">
        <f>0</f>
        <v>0</v>
      </c>
      <c r="AO229" s="7">
        <f>0</f>
        <v>0</v>
      </c>
      <c r="AP229" s="7">
        <f>0</f>
        <v>0</v>
      </c>
      <c r="AQ229" s="7">
        <f>0</f>
        <v>0</v>
      </c>
      <c r="AR229" s="44">
        <f>0</f>
        <v>0</v>
      </c>
      <c r="AS229" s="44"/>
      <c r="AT229" s="44"/>
      <c r="AU229" s="7">
        <f>0</f>
        <v>0</v>
      </c>
    </row>
    <row r="230" spans="1:47" s="1" customFormat="1" ht="24" customHeight="1" hidden="1">
      <c r="A230" s="24" t="s">
        <v>991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27" t="s">
        <v>992</v>
      </c>
      <c r="L230" s="27"/>
      <c r="M230" s="6" t="s">
        <v>620</v>
      </c>
      <c r="N230" s="27" t="s">
        <v>621</v>
      </c>
      <c r="O230" s="27"/>
      <c r="P230" s="7">
        <f>0</f>
        <v>0</v>
      </c>
      <c r="Q230" s="7">
        <f>0</f>
        <v>0</v>
      </c>
      <c r="R230" s="44">
        <f>0</f>
        <v>0</v>
      </c>
      <c r="S230" s="44"/>
      <c r="T230" s="7">
        <f>0</f>
        <v>0</v>
      </c>
      <c r="U230" s="39" t="s">
        <v>796</v>
      </c>
      <c r="V230" s="39"/>
      <c r="W230" s="2" t="s">
        <v>796</v>
      </c>
      <c r="X230" s="39" t="s">
        <v>796</v>
      </c>
      <c r="Y230" s="39"/>
      <c r="Z230" s="2" t="s">
        <v>796</v>
      </c>
      <c r="AA230" s="39" t="s">
        <v>796</v>
      </c>
      <c r="AB230" s="39"/>
      <c r="AC230" s="2" t="s">
        <v>796</v>
      </c>
      <c r="AD230" s="39" t="s">
        <v>796</v>
      </c>
      <c r="AE230" s="39"/>
      <c r="AF230" s="2" t="s">
        <v>796</v>
      </c>
      <c r="AG230" s="7">
        <f>0</f>
        <v>0</v>
      </c>
      <c r="AH230" s="44">
        <f>0</f>
        <v>0</v>
      </c>
      <c r="AI230" s="44"/>
      <c r="AJ230" s="7">
        <f>0</f>
        <v>0</v>
      </c>
      <c r="AK230" s="7">
        <f>0</f>
        <v>0</v>
      </c>
      <c r="AL230" s="2" t="s">
        <v>796</v>
      </c>
      <c r="AM230" s="2" t="s">
        <v>796</v>
      </c>
      <c r="AN230" s="2" t="s">
        <v>796</v>
      </c>
      <c r="AO230" s="2" t="s">
        <v>796</v>
      </c>
      <c r="AP230" s="2" t="s">
        <v>796</v>
      </c>
      <c r="AQ230" s="2" t="s">
        <v>796</v>
      </c>
      <c r="AR230" s="39" t="s">
        <v>796</v>
      </c>
      <c r="AS230" s="39"/>
      <c r="AT230" s="39"/>
      <c r="AU230" s="2" t="s">
        <v>796</v>
      </c>
    </row>
    <row r="231" spans="1:47" s="1" customFormat="1" ht="33.75" customHeight="1" hidden="1">
      <c r="A231" s="25" t="s">
        <v>993</v>
      </c>
      <c r="B231" s="25"/>
      <c r="C231" s="25"/>
      <c r="D231" s="25"/>
      <c r="E231" s="25"/>
      <c r="F231" s="25"/>
      <c r="G231" s="25"/>
      <c r="H231" s="25"/>
      <c r="I231" s="25"/>
      <c r="J231" s="25"/>
      <c r="K231" s="27" t="s">
        <v>994</v>
      </c>
      <c r="L231" s="27"/>
      <c r="M231" s="6" t="s">
        <v>620</v>
      </c>
      <c r="N231" s="27" t="s">
        <v>621</v>
      </c>
      <c r="O231" s="27"/>
      <c r="P231" s="7">
        <f>0</f>
        <v>0</v>
      </c>
      <c r="Q231" s="7">
        <f>0</f>
        <v>0</v>
      </c>
      <c r="R231" s="44">
        <f>0</f>
        <v>0</v>
      </c>
      <c r="S231" s="44"/>
      <c r="T231" s="7">
        <f>0</f>
        <v>0</v>
      </c>
      <c r="U231" s="39" t="s">
        <v>796</v>
      </c>
      <c r="V231" s="39"/>
      <c r="W231" s="2" t="s">
        <v>796</v>
      </c>
      <c r="X231" s="39" t="s">
        <v>796</v>
      </c>
      <c r="Y231" s="39"/>
      <c r="Z231" s="2" t="s">
        <v>796</v>
      </c>
      <c r="AA231" s="39" t="s">
        <v>796</v>
      </c>
      <c r="AB231" s="39"/>
      <c r="AC231" s="2" t="s">
        <v>796</v>
      </c>
      <c r="AD231" s="39" t="s">
        <v>796</v>
      </c>
      <c r="AE231" s="39"/>
      <c r="AF231" s="2" t="s">
        <v>796</v>
      </c>
      <c r="AG231" s="7">
        <f>0</f>
        <v>0</v>
      </c>
      <c r="AH231" s="44">
        <f>0</f>
        <v>0</v>
      </c>
      <c r="AI231" s="44"/>
      <c r="AJ231" s="7">
        <f>0</f>
        <v>0</v>
      </c>
      <c r="AK231" s="7">
        <f>0</f>
        <v>0</v>
      </c>
      <c r="AL231" s="2" t="s">
        <v>796</v>
      </c>
      <c r="AM231" s="2" t="s">
        <v>796</v>
      </c>
      <c r="AN231" s="2" t="s">
        <v>796</v>
      </c>
      <c r="AO231" s="2" t="s">
        <v>796</v>
      </c>
      <c r="AP231" s="2" t="s">
        <v>796</v>
      </c>
      <c r="AQ231" s="2" t="s">
        <v>796</v>
      </c>
      <c r="AR231" s="39" t="s">
        <v>796</v>
      </c>
      <c r="AS231" s="39"/>
      <c r="AT231" s="39"/>
      <c r="AU231" s="2" t="s">
        <v>796</v>
      </c>
    </row>
    <row r="232" spans="1:47" s="1" customFormat="1" ht="24" customHeight="1" hidden="1">
      <c r="A232" s="25" t="s">
        <v>995</v>
      </c>
      <c r="B232" s="25"/>
      <c r="C232" s="25"/>
      <c r="D232" s="25"/>
      <c r="E232" s="25"/>
      <c r="F232" s="25"/>
      <c r="G232" s="25"/>
      <c r="H232" s="25"/>
      <c r="I232" s="25"/>
      <c r="J232" s="25"/>
      <c r="K232" s="27" t="s">
        <v>996</v>
      </c>
      <c r="L232" s="27"/>
      <c r="M232" s="6" t="s">
        <v>620</v>
      </c>
      <c r="N232" s="27" t="s">
        <v>621</v>
      </c>
      <c r="O232" s="27"/>
      <c r="P232" s="7">
        <f>0</f>
        <v>0</v>
      </c>
      <c r="Q232" s="7">
        <f>0</f>
        <v>0</v>
      </c>
      <c r="R232" s="44">
        <f>0</f>
        <v>0</v>
      </c>
      <c r="S232" s="44"/>
      <c r="T232" s="7">
        <f>0</f>
        <v>0</v>
      </c>
      <c r="U232" s="39" t="s">
        <v>796</v>
      </c>
      <c r="V232" s="39"/>
      <c r="W232" s="2" t="s">
        <v>796</v>
      </c>
      <c r="X232" s="39" t="s">
        <v>796</v>
      </c>
      <c r="Y232" s="39"/>
      <c r="Z232" s="2" t="s">
        <v>796</v>
      </c>
      <c r="AA232" s="39" t="s">
        <v>796</v>
      </c>
      <c r="AB232" s="39"/>
      <c r="AC232" s="2" t="s">
        <v>796</v>
      </c>
      <c r="AD232" s="39" t="s">
        <v>796</v>
      </c>
      <c r="AE232" s="39"/>
      <c r="AF232" s="2" t="s">
        <v>796</v>
      </c>
      <c r="AG232" s="7">
        <f>0</f>
        <v>0</v>
      </c>
      <c r="AH232" s="44">
        <f>0</f>
        <v>0</v>
      </c>
      <c r="AI232" s="44"/>
      <c r="AJ232" s="7">
        <f>0</f>
        <v>0</v>
      </c>
      <c r="AK232" s="7">
        <f>0</f>
        <v>0</v>
      </c>
      <c r="AL232" s="2" t="s">
        <v>796</v>
      </c>
      <c r="AM232" s="2" t="s">
        <v>796</v>
      </c>
      <c r="AN232" s="2" t="s">
        <v>796</v>
      </c>
      <c r="AO232" s="2" t="s">
        <v>796</v>
      </c>
      <c r="AP232" s="2" t="s">
        <v>796</v>
      </c>
      <c r="AQ232" s="2" t="s">
        <v>796</v>
      </c>
      <c r="AR232" s="39" t="s">
        <v>796</v>
      </c>
      <c r="AS232" s="39"/>
      <c r="AT232" s="39"/>
      <c r="AU232" s="2" t="s">
        <v>796</v>
      </c>
    </row>
    <row r="233" spans="1:47" s="1" customFormat="1" ht="33.75" customHeight="1" hidden="1">
      <c r="A233" s="25" t="s">
        <v>997</v>
      </c>
      <c r="B233" s="25"/>
      <c r="C233" s="25"/>
      <c r="D233" s="25"/>
      <c r="E233" s="25"/>
      <c r="F233" s="25"/>
      <c r="G233" s="25"/>
      <c r="H233" s="25"/>
      <c r="I233" s="25"/>
      <c r="J233" s="25"/>
      <c r="K233" s="27" t="s">
        <v>998</v>
      </c>
      <c r="L233" s="27"/>
      <c r="M233" s="6" t="s">
        <v>620</v>
      </c>
      <c r="N233" s="27" t="s">
        <v>621</v>
      </c>
      <c r="O233" s="27"/>
      <c r="P233" s="7">
        <f>0</f>
        <v>0</v>
      </c>
      <c r="Q233" s="7">
        <f>0</f>
        <v>0</v>
      </c>
      <c r="R233" s="44">
        <f>0</f>
        <v>0</v>
      </c>
      <c r="S233" s="44"/>
      <c r="T233" s="7">
        <f>0</f>
        <v>0</v>
      </c>
      <c r="U233" s="39" t="s">
        <v>796</v>
      </c>
      <c r="V233" s="39"/>
      <c r="W233" s="2" t="s">
        <v>796</v>
      </c>
      <c r="X233" s="39" t="s">
        <v>796</v>
      </c>
      <c r="Y233" s="39"/>
      <c r="Z233" s="2" t="s">
        <v>796</v>
      </c>
      <c r="AA233" s="39" t="s">
        <v>796</v>
      </c>
      <c r="AB233" s="39"/>
      <c r="AC233" s="2" t="s">
        <v>796</v>
      </c>
      <c r="AD233" s="39" t="s">
        <v>796</v>
      </c>
      <c r="AE233" s="39"/>
      <c r="AF233" s="2" t="s">
        <v>796</v>
      </c>
      <c r="AG233" s="7">
        <f>0</f>
        <v>0</v>
      </c>
      <c r="AH233" s="44">
        <f>0</f>
        <v>0</v>
      </c>
      <c r="AI233" s="44"/>
      <c r="AJ233" s="7">
        <f>0</f>
        <v>0</v>
      </c>
      <c r="AK233" s="7">
        <f>0</f>
        <v>0</v>
      </c>
      <c r="AL233" s="2" t="s">
        <v>796</v>
      </c>
      <c r="AM233" s="2" t="s">
        <v>796</v>
      </c>
      <c r="AN233" s="2" t="s">
        <v>796</v>
      </c>
      <c r="AO233" s="2" t="s">
        <v>796</v>
      </c>
      <c r="AP233" s="2" t="s">
        <v>796</v>
      </c>
      <c r="AQ233" s="2" t="s">
        <v>796</v>
      </c>
      <c r="AR233" s="39" t="s">
        <v>796</v>
      </c>
      <c r="AS233" s="39"/>
      <c r="AT233" s="39"/>
      <c r="AU233" s="2" t="s">
        <v>796</v>
      </c>
    </row>
    <row r="234" spans="1:47" s="1" customFormat="1" ht="13.5" customHeight="1">
      <c r="A234" s="24" t="s">
        <v>999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7" t="s">
        <v>1000</v>
      </c>
      <c r="L234" s="27"/>
      <c r="M234" s="6" t="s">
        <v>620</v>
      </c>
      <c r="N234" s="27" t="s">
        <v>1001</v>
      </c>
      <c r="O234" s="27"/>
      <c r="P234" s="7">
        <f>180000</f>
        <v>180000</v>
      </c>
      <c r="Q234" s="7">
        <f>0</f>
        <v>0</v>
      </c>
      <c r="R234" s="44">
        <f>0</f>
        <v>0</v>
      </c>
      <c r="S234" s="44"/>
      <c r="T234" s="7">
        <f>0</f>
        <v>0</v>
      </c>
      <c r="U234" s="44">
        <f>0</f>
        <v>0</v>
      </c>
      <c r="V234" s="44"/>
      <c r="W234" s="7">
        <f>0</f>
        <v>0</v>
      </c>
      <c r="X234" s="44">
        <f>0</f>
        <v>0</v>
      </c>
      <c r="Y234" s="44"/>
      <c r="Z234" s="7">
        <f>0</f>
        <v>0</v>
      </c>
      <c r="AA234" s="44">
        <f>0</f>
        <v>0</v>
      </c>
      <c r="AB234" s="44"/>
      <c r="AC234" s="7">
        <f>0</f>
        <v>0</v>
      </c>
      <c r="AD234" s="44">
        <f>180000</f>
        <v>180000</v>
      </c>
      <c r="AE234" s="44"/>
      <c r="AF234" s="7">
        <f>0</f>
        <v>0</v>
      </c>
      <c r="AG234" s="7">
        <f>15000</f>
        <v>15000</v>
      </c>
      <c r="AH234" s="44">
        <f>0</f>
        <v>0</v>
      </c>
      <c r="AI234" s="44"/>
      <c r="AJ234" s="7">
        <f>0</f>
        <v>0</v>
      </c>
      <c r="AK234" s="7">
        <f>0</f>
        <v>0</v>
      </c>
      <c r="AL234" s="7">
        <f>0</f>
        <v>0</v>
      </c>
      <c r="AM234" s="7">
        <f>0</f>
        <v>0</v>
      </c>
      <c r="AN234" s="7">
        <f>0</f>
        <v>0</v>
      </c>
      <c r="AO234" s="7">
        <f>0</f>
        <v>0</v>
      </c>
      <c r="AP234" s="7">
        <f>0</f>
        <v>0</v>
      </c>
      <c r="AQ234" s="7">
        <f>0</f>
        <v>0</v>
      </c>
      <c r="AR234" s="44">
        <f>15000</f>
        <v>15000</v>
      </c>
      <c r="AS234" s="44"/>
      <c r="AT234" s="44"/>
      <c r="AU234" s="7">
        <f>0</f>
        <v>0</v>
      </c>
    </row>
    <row r="235" spans="1:47" s="1" customFormat="1" ht="13.5" customHeight="1">
      <c r="A235" s="24" t="s">
        <v>1002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7" t="s">
        <v>1003</v>
      </c>
      <c r="L235" s="27"/>
      <c r="M235" s="6" t="s">
        <v>737</v>
      </c>
      <c r="N235" s="27" t="s">
        <v>621</v>
      </c>
      <c r="O235" s="27"/>
      <c r="P235" s="7">
        <f>0</f>
        <v>0</v>
      </c>
      <c r="Q235" s="7">
        <f>0</f>
        <v>0</v>
      </c>
      <c r="R235" s="44">
        <f>0</f>
        <v>0</v>
      </c>
      <c r="S235" s="44"/>
      <c r="T235" s="7">
        <f>0</f>
        <v>0</v>
      </c>
      <c r="U235" s="44">
        <f>0</f>
        <v>0</v>
      </c>
      <c r="V235" s="44"/>
      <c r="W235" s="7">
        <f>0</f>
        <v>0</v>
      </c>
      <c r="X235" s="44">
        <f>0</f>
        <v>0</v>
      </c>
      <c r="Y235" s="44"/>
      <c r="Z235" s="7">
        <f>0</f>
        <v>0</v>
      </c>
      <c r="AA235" s="44">
        <f>0</f>
        <v>0</v>
      </c>
      <c r="AB235" s="44"/>
      <c r="AC235" s="7">
        <f>0</f>
        <v>0</v>
      </c>
      <c r="AD235" s="44">
        <f>0</f>
        <v>0</v>
      </c>
      <c r="AE235" s="44"/>
      <c r="AF235" s="7">
        <f>0</f>
        <v>0</v>
      </c>
      <c r="AG235" s="7">
        <f>0</f>
        <v>0</v>
      </c>
      <c r="AH235" s="44">
        <f>0</f>
        <v>0</v>
      </c>
      <c r="AI235" s="44"/>
      <c r="AJ235" s="7">
        <f>0</f>
        <v>0</v>
      </c>
      <c r="AK235" s="7">
        <f>0</f>
        <v>0</v>
      </c>
      <c r="AL235" s="7">
        <f>0</f>
        <v>0</v>
      </c>
      <c r="AM235" s="7">
        <f>0</f>
        <v>0</v>
      </c>
      <c r="AN235" s="7">
        <f>0</f>
        <v>0</v>
      </c>
      <c r="AO235" s="7">
        <f>0</f>
        <v>0</v>
      </c>
      <c r="AP235" s="7">
        <f>0</f>
        <v>0</v>
      </c>
      <c r="AQ235" s="7">
        <f>0</f>
        <v>0</v>
      </c>
      <c r="AR235" s="44">
        <f>0</f>
        <v>0</v>
      </c>
      <c r="AS235" s="44"/>
      <c r="AT235" s="44"/>
      <c r="AU235" s="7">
        <f>0</f>
        <v>0</v>
      </c>
    </row>
    <row r="236" spans="1:47" s="1" customFormat="1" ht="33.75" customHeight="1" hidden="1">
      <c r="A236" s="24" t="s">
        <v>1004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7" t="s">
        <v>1005</v>
      </c>
      <c r="L236" s="27"/>
      <c r="M236" s="6" t="s">
        <v>737</v>
      </c>
      <c r="N236" s="27" t="s">
        <v>621</v>
      </c>
      <c r="O236" s="27"/>
      <c r="P236" s="7">
        <f>0</f>
        <v>0</v>
      </c>
      <c r="Q236" s="7">
        <f>0</f>
        <v>0</v>
      </c>
      <c r="R236" s="44">
        <f>0</f>
        <v>0</v>
      </c>
      <c r="S236" s="44"/>
      <c r="T236" s="7">
        <f>0</f>
        <v>0</v>
      </c>
      <c r="U236" s="44">
        <f>0</f>
        <v>0</v>
      </c>
      <c r="V236" s="44"/>
      <c r="W236" s="7">
        <f>0</f>
        <v>0</v>
      </c>
      <c r="X236" s="44">
        <f>0</f>
        <v>0</v>
      </c>
      <c r="Y236" s="44"/>
      <c r="Z236" s="7">
        <f>0</f>
        <v>0</v>
      </c>
      <c r="AA236" s="44">
        <f>0</f>
        <v>0</v>
      </c>
      <c r="AB236" s="44"/>
      <c r="AC236" s="7">
        <f>0</f>
        <v>0</v>
      </c>
      <c r="AD236" s="44">
        <f>0</f>
        <v>0</v>
      </c>
      <c r="AE236" s="44"/>
      <c r="AF236" s="7">
        <f>0</f>
        <v>0</v>
      </c>
      <c r="AG236" s="7">
        <f>0</f>
        <v>0</v>
      </c>
      <c r="AH236" s="44">
        <f>0</f>
        <v>0</v>
      </c>
      <c r="AI236" s="44"/>
      <c r="AJ236" s="7">
        <f>0</f>
        <v>0</v>
      </c>
      <c r="AK236" s="7">
        <f>0</f>
        <v>0</v>
      </c>
      <c r="AL236" s="7">
        <f>0</f>
        <v>0</v>
      </c>
      <c r="AM236" s="7">
        <f>0</f>
        <v>0</v>
      </c>
      <c r="AN236" s="7">
        <f>0</f>
        <v>0</v>
      </c>
      <c r="AO236" s="7">
        <f>0</f>
        <v>0</v>
      </c>
      <c r="AP236" s="7">
        <f>0</f>
        <v>0</v>
      </c>
      <c r="AQ236" s="7">
        <f>0</f>
        <v>0</v>
      </c>
      <c r="AR236" s="44">
        <f>0</f>
        <v>0</v>
      </c>
      <c r="AS236" s="44"/>
      <c r="AT236" s="44"/>
      <c r="AU236" s="7">
        <f>0</f>
        <v>0</v>
      </c>
    </row>
    <row r="237" spans="1:47" s="1" customFormat="1" ht="24" customHeight="1" hidden="1">
      <c r="A237" s="24" t="s">
        <v>1006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27" t="s">
        <v>1007</v>
      </c>
      <c r="L237" s="27"/>
      <c r="M237" s="6" t="s">
        <v>737</v>
      </c>
      <c r="N237" s="27" t="s">
        <v>621</v>
      </c>
      <c r="O237" s="27"/>
      <c r="P237" s="7">
        <f>0</f>
        <v>0</v>
      </c>
      <c r="Q237" s="7">
        <f>0</f>
        <v>0</v>
      </c>
      <c r="R237" s="44">
        <f>0</f>
        <v>0</v>
      </c>
      <c r="S237" s="44"/>
      <c r="T237" s="7">
        <f>0</f>
        <v>0</v>
      </c>
      <c r="U237" s="44">
        <f>0</f>
        <v>0</v>
      </c>
      <c r="V237" s="44"/>
      <c r="W237" s="7">
        <f>0</f>
        <v>0</v>
      </c>
      <c r="X237" s="44">
        <f>0</f>
        <v>0</v>
      </c>
      <c r="Y237" s="44"/>
      <c r="Z237" s="7">
        <f>0</f>
        <v>0</v>
      </c>
      <c r="AA237" s="44">
        <f>0</f>
        <v>0</v>
      </c>
      <c r="AB237" s="44"/>
      <c r="AC237" s="7">
        <f>0</f>
        <v>0</v>
      </c>
      <c r="AD237" s="44">
        <f>0</f>
        <v>0</v>
      </c>
      <c r="AE237" s="44"/>
      <c r="AF237" s="7">
        <f>0</f>
        <v>0</v>
      </c>
      <c r="AG237" s="7">
        <f>0</f>
        <v>0</v>
      </c>
      <c r="AH237" s="44">
        <f>0</f>
        <v>0</v>
      </c>
      <c r="AI237" s="44"/>
      <c r="AJ237" s="7">
        <f>0</f>
        <v>0</v>
      </c>
      <c r="AK237" s="7">
        <f>0</f>
        <v>0</v>
      </c>
      <c r="AL237" s="7">
        <f>0</f>
        <v>0</v>
      </c>
      <c r="AM237" s="7">
        <f>0</f>
        <v>0</v>
      </c>
      <c r="AN237" s="7">
        <f>0</f>
        <v>0</v>
      </c>
      <c r="AO237" s="7">
        <f>0</f>
        <v>0</v>
      </c>
      <c r="AP237" s="7">
        <f>0</f>
        <v>0</v>
      </c>
      <c r="AQ237" s="7">
        <f>0</f>
        <v>0</v>
      </c>
      <c r="AR237" s="44">
        <f>0</f>
        <v>0</v>
      </c>
      <c r="AS237" s="44"/>
      <c r="AT237" s="44"/>
      <c r="AU237" s="7">
        <f>0</f>
        <v>0</v>
      </c>
    </row>
    <row r="238" spans="1:47" s="1" customFormat="1" ht="54.75" customHeight="1" hidden="1">
      <c r="A238" s="24" t="s">
        <v>1008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7" t="s">
        <v>1009</v>
      </c>
      <c r="L238" s="27"/>
      <c r="M238" s="6" t="s">
        <v>737</v>
      </c>
      <c r="N238" s="27" t="s">
        <v>621</v>
      </c>
      <c r="O238" s="27"/>
      <c r="P238" s="7">
        <f>0</f>
        <v>0</v>
      </c>
      <c r="Q238" s="7">
        <f>0</f>
        <v>0</v>
      </c>
      <c r="R238" s="44">
        <f>0</f>
        <v>0</v>
      </c>
      <c r="S238" s="44"/>
      <c r="T238" s="7">
        <f>0</f>
        <v>0</v>
      </c>
      <c r="U238" s="44">
        <f>0</f>
        <v>0</v>
      </c>
      <c r="V238" s="44"/>
      <c r="W238" s="7">
        <f>0</f>
        <v>0</v>
      </c>
      <c r="X238" s="44">
        <f>0</f>
        <v>0</v>
      </c>
      <c r="Y238" s="44"/>
      <c r="Z238" s="7">
        <f>0</f>
        <v>0</v>
      </c>
      <c r="AA238" s="44">
        <f>0</f>
        <v>0</v>
      </c>
      <c r="AB238" s="44"/>
      <c r="AC238" s="7">
        <f>0</f>
        <v>0</v>
      </c>
      <c r="AD238" s="44">
        <f>0</f>
        <v>0</v>
      </c>
      <c r="AE238" s="44"/>
      <c r="AF238" s="7">
        <f>0</f>
        <v>0</v>
      </c>
      <c r="AG238" s="7">
        <f>0</f>
        <v>0</v>
      </c>
      <c r="AH238" s="44">
        <f>0</f>
        <v>0</v>
      </c>
      <c r="AI238" s="44"/>
      <c r="AJ238" s="7">
        <f>0</f>
        <v>0</v>
      </c>
      <c r="AK238" s="7">
        <f>0</f>
        <v>0</v>
      </c>
      <c r="AL238" s="7">
        <f>0</f>
        <v>0</v>
      </c>
      <c r="AM238" s="7">
        <f>0</f>
        <v>0</v>
      </c>
      <c r="AN238" s="7">
        <f>0</f>
        <v>0</v>
      </c>
      <c r="AO238" s="7">
        <f>0</f>
        <v>0</v>
      </c>
      <c r="AP238" s="7">
        <f>0</f>
        <v>0</v>
      </c>
      <c r="AQ238" s="7">
        <f>0</f>
        <v>0</v>
      </c>
      <c r="AR238" s="44">
        <f>0</f>
        <v>0</v>
      </c>
      <c r="AS238" s="44"/>
      <c r="AT238" s="44"/>
      <c r="AU238" s="7">
        <f>0</f>
        <v>0</v>
      </c>
    </row>
    <row r="239" spans="1:47" s="1" customFormat="1" ht="33.75" customHeight="1" hidden="1">
      <c r="A239" s="24" t="s">
        <v>1010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7" t="s">
        <v>1011</v>
      </c>
      <c r="L239" s="27"/>
      <c r="M239" s="6" t="s">
        <v>737</v>
      </c>
      <c r="N239" s="27" t="s">
        <v>621</v>
      </c>
      <c r="O239" s="27"/>
      <c r="P239" s="7">
        <f>0</f>
        <v>0</v>
      </c>
      <c r="Q239" s="7">
        <f>0</f>
        <v>0</v>
      </c>
      <c r="R239" s="44">
        <f>0</f>
        <v>0</v>
      </c>
      <c r="S239" s="44"/>
      <c r="T239" s="7">
        <f>0</f>
        <v>0</v>
      </c>
      <c r="U239" s="44">
        <f>0</f>
        <v>0</v>
      </c>
      <c r="V239" s="44"/>
      <c r="W239" s="7">
        <f>0</f>
        <v>0</v>
      </c>
      <c r="X239" s="44">
        <f>0</f>
        <v>0</v>
      </c>
      <c r="Y239" s="44"/>
      <c r="Z239" s="7">
        <f>0</f>
        <v>0</v>
      </c>
      <c r="AA239" s="44">
        <f>0</f>
        <v>0</v>
      </c>
      <c r="AB239" s="44"/>
      <c r="AC239" s="7">
        <f>0</f>
        <v>0</v>
      </c>
      <c r="AD239" s="44">
        <f>0</f>
        <v>0</v>
      </c>
      <c r="AE239" s="44"/>
      <c r="AF239" s="7">
        <f>0</f>
        <v>0</v>
      </c>
      <c r="AG239" s="7">
        <f>0</f>
        <v>0</v>
      </c>
      <c r="AH239" s="44">
        <f>0</f>
        <v>0</v>
      </c>
      <c r="AI239" s="44"/>
      <c r="AJ239" s="7">
        <f>0</f>
        <v>0</v>
      </c>
      <c r="AK239" s="7">
        <f>0</f>
        <v>0</v>
      </c>
      <c r="AL239" s="7">
        <f>0</f>
        <v>0</v>
      </c>
      <c r="AM239" s="7">
        <f>0</f>
        <v>0</v>
      </c>
      <c r="AN239" s="7">
        <f>0</f>
        <v>0</v>
      </c>
      <c r="AO239" s="7">
        <f>0</f>
        <v>0</v>
      </c>
      <c r="AP239" s="7">
        <f>0</f>
        <v>0</v>
      </c>
      <c r="AQ239" s="7">
        <f>0</f>
        <v>0</v>
      </c>
      <c r="AR239" s="44">
        <f>0</f>
        <v>0</v>
      </c>
      <c r="AS239" s="44"/>
      <c r="AT239" s="44"/>
      <c r="AU239" s="7">
        <f>0</f>
        <v>0</v>
      </c>
    </row>
    <row r="240" spans="1:47" s="1" customFormat="1" ht="117.75" customHeight="1" hidden="1">
      <c r="A240" s="24" t="s">
        <v>1012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27" t="s">
        <v>1013</v>
      </c>
      <c r="L240" s="27"/>
      <c r="M240" s="6" t="s">
        <v>737</v>
      </c>
      <c r="N240" s="27" t="s">
        <v>621</v>
      </c>
      <c r="O240" s="27"/>
      <c r="P240" s="7">
        <f>0</f>
        <v>0</v>
      </c>
      <c r="Q240" s="7">
        <f>0</f>
        <v>0</v>
      </c>
      <c r="R240" s="44">
        <f>0</f>
        <v>0</v>
      </c>
      <c r="S240" s="44"/>
      <c r="T240" s="7">
        <f>0</f>
        <v>0</v>
      </c>
      <c r="U240" s="44">
        <f>0</f>
        <v>0</v>
      </c>
      <c r="V240" s="44"/>
      <c r="W240" s="7">
        <f>0</f>
        <v>0</v>
      </c>
      <c r="X240" s="44">
        <f>0</f>
        <v>0</v>
      </c>
      <c r="Y240" s="44"/>
      <c r="Z240" s="7">
        <f>0</f>
        <v>0</v>
      </c>
      <c r="AA240" s="44">
        <f>0</f>
        <v>0</v>
      </c>
      <c r="AB240" s="44"/>
      <c r="AC240" s="7">
        <f>0</f>
        <v>0</v>
      </c>
      <c r="AD240" s="44">
        <f>0</f>
        <v>0</v>
      </c>
      <c r="AE240" s="44"/>
      <c r="AF240" s="7">
        <f>0</f>
        <v>0</v>
      </c>
      <c r="AG240" s="7">
        <f>0</f>
        <v>0</v>
      </c>
      <c r="AH240" s="44">
        <f>0</f>
        <v>0</v>
      </c>
      <c r="AI240" s="44"/>
      <c r="AJ240" s="7">
        <f>0</f>
        <v>0</v>
      </c>
      <c r="AK240" s="7">
        <f>0</f>
        <v>0</v>
      </c>
      <c r="AL240" s="7">
        <f>0</f>
        <v>0</v>
      </c>
      <c r="AM240" s="7">
        <f>0</f>
        <v>0</v>
      </c>
      <c r="AN240" s="7">
        <f>0</f>
        <v>0</v>
      </c>
      <c r="AO240" s="7">
        <f>0</f>
        <v>0</v>
      </c>
      <c r="AP240" s="7">
        <f>0</f>
        <v>0</v>
      </c>
      <c r="AQ240" s="7">
        <f>0</f>
        <v>0</v>
      </c>
      <c r="AR240" s="44">
        <f>0</f>
        <v>0</v>
      </c>
      <c r="AS240" s="44"/>
      <c r="AT240" s="44"/>
      <c r="AU240" s="7">
        <f>0</f>
        <v>0</v>
      </c>
    </row>
    <row r="241" spans="1:47" s="1" customFormat="1" ht="33.75" customHeight="1" hidden="1">
      <c r="A241" s="24" t="s">
        <v>1014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27" t="s">
        <v>1015</v>
      </c>
      <c r="L241" s="27"/>
      <c r="M241" s="6" t="s">
        <v>737</v>
      </c>
      <c r="N241" s="27" t="s">
        <v>621</v>
      </c>
      <c r="O241" s="27"/>
      <c r="P241" s="7">
        <f>0</f>
        <v>0</v>
      </c>
      <c r="Q241" s="7">
        <f>0</f>
        <v>0</v>
      </c>
      <c r="R241" s="44">
        <f>0</f>
        <v>0</v>
      </c>
      <c r="S241" s="44"/>
      <c r="T241" s="7">
        <f>0</f>
        <v>0</v>
      </c>
      <c r="U241" s="44">
        <f>0</f>
        <v>0</v>
      </c>
      <c r="V241" s="44"/>
      <c r="W241" s="7">
        <f>0</f>
        <v>0</v>
      </c>
      <c r="X241" s="44">
        <f>0</f>
        <v>0</v>
      </c>
      <c r="Y241" s="44"/>
      <c r="Z241" s="7">
        <f>0</f>
        <v>0</v>
      </c>
      <c r="AA241" s="44">
        <f>0</f>
        <v>0</v>
      </c>
      <c r="AB241" s="44"/>
      <c r="AC241" s="7">
        <f>0</f>
        <v>0</v>
      </c>
      <c r="AD241" s="44">
        <f>0</f>
        <v>0</v>
      </c>
      <c r="AE241" s="44"/>
      <c r="AF241" s="7">
        <f>0</f>
        <v>0</v>
      </c>
      <c r="AG241" s="7">
        <f>0</f>
        <v>0</v>
      </c>
      <c r="AH241" s="44">
        <f>0</f>
        <v>0</v>
      </c>
      <c r="AI241" s="44"/>
      <c r="AJ241" s="7">
        <f>0</f>
        <v>0</v>
      </c>
      <c r="AK241" s="7">
        <f>0</f>
        <v>0</v>
      </c>
      <c r="AL241" s="7">
        <f>0</f>
        <v>0</v>
      </c>
      <c r="AM241" s="7">
        <f>0</f>
        <v>0</v>
      </c>
      <c r="AN241" s="7">
        <f>0</f>
        <v>0</v>
      </c>
      <c r="AO241" s="7">
        <f>0</f>
        <v>0</v>
      </c>
      <c r="AP241" s="7">
        <f>0</f>
        <v>0</v>
      </c>
      <c r="AQ241" s="7">
        <f>0</f>
        <v>0</v>
      </c>
      <c r="AR241" s="44">
        <f>0</f>
        <v>0</v>
      </c>
      <c r="AS241" s="44"/>
      <c r="AT241" s="44"/>
      <c r="AU241" s="7">
        <f>0</f>
        <v>0</v>
      </c>
    </row>
    <row r="242" spans="1:47" s="1" customFormat="1" ht="33.75" customHeight="1" hidden="1">
      <c r="A242" s="24" t="s">
        <v>1016</v>
      </c>
      <c r="B242" s="24"/>
      <c r="C242" s="24"/>
      <c r="D242" s="24"/>
      <c r="E242" s="24"/>
      <c r="F242" s="24"/>
      <c r="G242" s="24"/>
      <c r="H242" s="24"/>
      <c r="I242" s="24"/>
      <c r="J242" s="24"/>
      <c r="K242" s="27" t="s">
        <v>1017</v>
      </c>
      <c r="L242" s="27"/>
      <c r="M242" s="6" t="s">
        <v>737</v>
      </c>
      <c r="N242" s="27" t="s">
        <v>621</v>
      </c>
      <c r="O242" s="27"/>
      <c r="P242" s="7">
        <f>0</f>
        <v>0</v>
      </c>
      <c r="Q242" s="7">
        <f>0</f>
        <v>0</v>
      </c>
      <c r="R242" s="44">
        <f>0</f>
        <v>0</v>
      </c>
      <c r="S242" s="44"/>
      <c r="T242" s="7">
        <f>0</f>
        <v>0</v>
      </c>
      <c r="U242" s="44">
        <f>0</f>
        <v>0</v>
      </c>
      <c r="V242" s="44"/>
      <c r="W242" s="7">
        <f>0</f>
        <v>0</v>
      </c>
      <c r="X242" s="44">
        <f>0</f>
        <v>0</v>
      </c>
      <c r="Y242" s="44"/>
      <c r="Z242" s="7">
        <f>0</f>
        <v>0</v>
      </c>
      <c r="AA242" s="44">
        <f>0</f>
        <v>0</v>
      </c>
      <c r="AB242" s="44"/>
      <c r="AC242" s="7">
        <f>0</f>
        <v>0</v>
      </c>
      <c r="AD242" s="44">
        <f>0</f>
        <v>0</v>
      </c>
      <c r="AE242" s="44"/>
      <c r="AF242" s="7">
        <f>0</f>
        <v>0</v>
      </c>
      <c r="AG242" s="7">
        <f>0</f>
        <v>0</v>
      </c>
      <c r="AH242" s="44">
        <f>0</f>
        <v>0</v>
      </c>
      <c r="AI242" s="44"/>
      <c r="AJ242" s="7">
        <f>0</f>
        <v>0</v>
      </c>
      <c r="AK242" s="7">
        <f>0</f>
        <v>0</v>
      </c>
      <c r="AL242" s="7">
        <f>0</f>
        <v>0</v>
      </c>
      <c r="AM242" s="7">
        <f>0</f>
        <v>0</v>
      </c>
      <c r="AN242" s="7">
        <f>0</f>
        <v>0</v>
      </c>
      <c r="AO242" s="7">
        <f>0</f>
        <v>0</v>
      </c>
      <c r="AP242" s="7">
        <f>0</f>
        <v>0</v>
      </c>
      <c r="AQ242" s="7">
        <f>0</f>
        <v>0</v>
      </c>
      <c r="AR242" s="44">
        <f>0</f>
        <v>0</v>
      </c>
      <c r="AS242" s="44"/>
      <c r="AT242" s="44"/>
      <c r="AU242" s="7">
        <f>0</f>
        <v>0</v>
      </c>
    </row>
    <row r="243" spans="1:47" s="1" customFormat="1" ht="24" customHeight="1" hidden="1">
      <c r="A243" s="24" t="s">
        <v>1018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7" t="s">
        <v>1019</v>
      </c>
      <c r="L243" s="27"/>
      <c r="M243" s="6" t="s">
        <v>1020</v>
      </c>
      <c r="N243" s="27" t="s">
        <v>621</v>
      </c>
      <c r="O243" s="27"/>
      <c r="P243" s="7">
        <f>0</f>
        <v>0</v>
      </c>
      <c r="Q243" s="7">
        <f>0</f>
        <v>0</v>
      </c>
      <c r="R243" s="44">
        <f>0</f>
        <v>0</v>
      </c>
      <c r="S243" s="44"/>
      <c r="T243" s="7">
        <f>0</f>
        <v>0</v>
      </c>
      <c r="U243" s="44">
        <f>0</f>
        <v>0</v>
      </c>
      <c r="V243" s="44"/>
      <c r="W243" s="7">
        <f>0</f>
        <v>0</v>
      </c>
      <c r="X243" s="44">
        <f>0</f>
        <v>0</v>
      </c>
      <c r="Y243" s="44"/>
      <c r="Z243" s="7">
        <f>0</f>
        <v>0</v>
      </c>
      <c r="AA243" s="44">
        <f>0</f>
        <v>0</v>
      </c>
      <c r="AB243" s="44"/>
      <c r="AC243" s="7">
        <f>0</f>
        <v>0</v>
      </c>
      <c r="AD243" s="44">
        <f>0</f>
        <v>0</v>
      </c>
      <c r="AE243" s="44"/>
      <c r="AF243" s="7">
        <f>0</f>
        <v>0</v>
      </c>
      <c r="AG243" s="7">
        <f>0</f>
        <v>0</v>
      </c>
      <c r="AH243" s="44">
        <f>0</f>
        <v>0</v>
      </c>
      <c r="AI243" s="44"/>
      <c r="AJ243" s="7">
        <f>0</f>
        <v>0</v>
      </c>
      <c r="AK243" s="7">
        <f>0</f>
        <v>0</v>
      </c>
      <c r="AL243" s="7">
        <f>0</f>
        <v>0</v>
      </c>
      <c r="AM243" s="7">
        <f>0</f>
        <v>0</v>
      </c>
      <c r="AN243" s="7">
        <f>0</f>
        <v>0</v>
      </c>
      <c r="AO243" s="7">
        <f>0</f>
        <v>0</v>
      </c>
      <c r="AP243" s="7">
        <f>0</f>
        <v>0</v>
      </c>
      <c r="AQ243" s="7">
        <f>0</f>
        <v>0</v>
      </c>
      <c r="AR243" s="44">
        <f>0</f>
        <v>0</v>
      </c>
      <c r="AS243" s="44"/>
      <c r="AT243" s="44"/>
      <c r="AU243" s="7">
        <f>0</f>
        <v>0</v>
      </c>
    </row>
    <row r="244" spans="1:47" s="1" customFormat="1" ht="13.5" customHeight="1" hidden="1">
      <c r="A244" s="12"/>
      <c r="B244" s="55" t="s">
        <v>697</v>
      </c>
      <c r="C244" s="55"/>
      <c r="D244" s="55"/>
      <c r="E244" s="55"/>
      <c r="F244" s="55"/>
      <c r="G244" s="55"/>
      <c r="H244" s="55"/>
      <c r="I244" s="55"/>
      <c r="J244" s="55"/>
      <c r="K244" s="47"/>
      <c r="L244" s="47"/>
      <c r="M244" s="20"/>
      <c r="N244" s="47"/>
      <c r="O244" s="47"/>
      <c r="P244" s="9"/>
      <c r="Q244" s="9"/>
      <c r="R244" s="35"/>
      <c r="S244" s="35"/>
      <c r="T244" s="9"/>
      <c r="U244" s="35"/>
      <c r="V244" s="35"/>
      <c r="W244" s="9"/>
      <c r="X244" s="35"/>
      <c r="Y244" s="35"/>
      <c r="Z244" s="9"/>
      <c r="AA244" s="35"/>
      <c r="AB244" s="35"/>
      <c r="AC244" s="9"/>
      <c r="AD244" s="35"/>
      <c r="AE244" s="35"/>
      <c r="AF244" s="9"/>
      <c r="AG244" s="9"/>
      <c r="AH244" s="35"/>
      <c r="AI244" s="35"/>
      <c r="AJ244" s="9"/>
      <c r="AK244" s="9"/>
      <c r="AL244" s="9"/>
      <c r="AM244" s="9"/>
      <c r="AN244" s="9"/>
      <c r="AO244" s="9"/>
      <c r="AP244" s="9"/>
      <c r="AQ244" s="9"/>
      <c r="AR244" s="35"/>
      <c r="AS244" s="35"/>
      <c r="AT244" s="35"/>
      <c r="AU244" s="9"/>
    </row>
    <row r="245" spans="1:47" s="1" customFormat="1" ht="13.5" customHeight="1" hidden="1">
      <c r="A245" s="13"/>
      <c r="B245" s="57" t="s">
        <v>1021</v>
      </c>
      <c r="C245" s="57"/>
      <c r="D245" s="57"/>
      <c r="E245" s="57"/>
      <c r="F245" s="57"/>
      <c r="G245" s="57"/>
      <c r="H245" s="57"/>
      <c r="I245" s="57"/>
      <c r="J245" s="57"/>
      <c r="K245" s="58" t="s">
        <v>1022</v>
      </c>
      <c r="L245" s="58"/>
      <c r="M245" s="21" t="s">
        <v>1023</v>
      </c>
      <c r="N245" s="58" t="s">
        <v>621</v>
      </c>
      <c r="O245" s="58"/>
      <c r="P245" s="11">
        <f>0</f>
        <v>0</v>
      </c>
      <c r="Q245" s="18" t="s">
        <v>796</v>
      </c>
      <c r="R245" s="38">
        <f>0</f>
        <v>0</v>
      </c>
      <c r="S245" s="38"/>
      <c r="T245" s="18" t="s">
        <v>796</v>
      </c>
      <c r="U245" s="38">
        <f>0</f>
        <v>0</v>
      </c>
      <c r="V245" s="38"/>
      <c r="W245" s="18" t="s">
        <v>796</v>
      </c>
      <c r="X245" s="38">
        <f>0</f>
        <v>0</v>
      </c>
      <c r="Y245" s="38"/>
      <c r="Z245" s="18" t="s">
        <v>796</v>
      </c>
      <c r="AA245" s="38">
        <f>0</f>
        <v>0</v>
      </c>
      <c r="AB245" s="38"/>
      <c r="AC245" s="18" t="s">
        <v>796</v>
      </c>
      <c r="AD245" s="38">
        <f>0</f>
        <v>0</v>
      </c>
      <c r="AE245" s="38"/>
      <c r="AF245" s="18" t="s">
        <v>796</v>
      </c>
      <c r="AG245" s="11">
        <f>0</f>
        <v>0</v>
      </c>
      <c r="AH245" s="32" t="s">
        <v>796</v>
      </c>
      <c r="AI245" s="32"/>
      <c r="AJ245" s="11">
        <f>0</f>
        <v>0</v>
      </c>
      <c r="AK245" s="18" t="s">
        <v>796</v>
      </c>
      <c r="AL245" s="11">
        <f>0</f>
        <v>0</v>
      </c>
      <c r="AM245" s="18" t="s">
        <v>796</v>
      </c>
      <c r="AN245" s="11">
        <f>0</f>
        <v>0</v>
      </c>
      <c r="AO245" s="18" t="s">
        <v>796</v>
      </c>
      <c r="AP245" s="11">
        <f>0</f>
        <v>0</v>
      </c>
      <c r="AQ245" s="18" t="s">
        <v>796</v>
      </c>
      <c r="AR245" s="38">
        <f>0</f>
        <v>0</v>
      </c>
      <c r="AS245" s="38"/>
      <c r="AT245" s="38"/>
      <c r="AU245" s="18" t="s">
        <v>796</v>
      </c>
    </row>
    <row r="246" spans="1:47" s="1" customFormat="1" ht="24" customHeight="1" hidden="1">
      <c r="A246" s="14"/>
      <c r="B246" s="56" t="s">
        <v>1024</v>
      </c>
      <c r="C246" s="56"/>
      <c r="D246" s="56"/>
      <c r="E246" s="56"/>
      <c r="F246" s="56"/>
      <c r="G246" s="56"/>
      <c r="H246" s="56"/>
      <c r="I246" s="56"/>
      <c r="J246" s="56"/>
      <c r="K246" s="27" t="s">
        <v>1025</v>
      </c>
      <c r="L246" s="27"/>
      <c r="M246" s="6" t="s">
        <v>737</v>
      </c>
      <c r="N246" s="27" t="s">
        <v>621</v>
      </c>
      <c r="O246" s="27"/>
      <c r="P246" s="7">
        <f>0</f>
        <v>0</v>
      </c>
      <c r="Q246" s="2" t="s">
        <v>796</v>
      </c>
      <c r="R246" s="44">
        <f>0</f>
        <v>0</v>
      </c>
      <c r="S246" s="44"/>
      <c r="T246" s="2" t="s">
        <v>796</v>
      </c>
      <c r="U246" s="44">
        <f>0</f>
        <v>0</v>
      </c>
      <c r="V246" s="44"/>
      <c r="W246" s="2" t="s">
        <v>796</v>
      </c>
      <c r="X246" s="44">
        <f>0</f>
        <v>0</v>
      </c>
      <c r="Y246" s="44"/>
      <c r="Z246" s="2" t="s">
        <v>796</v>
      </c>
      <c r="AA246" s="44">
        <f>0</f>
        <v>0</v>
      </c>
      <c r="AB246" s="44"/>
      <c r="AC246" s="2" t="s">
        <v>796</v>
      </c>
      <c r="AD246" s="44">
        <f>0</f>
        <v>0</v>
      </c>
      <c r="AE246" s="44"/>
      <c r="AF246" s="2" t="s">
        <v>796</v>
      </c>
      <c r="AG246" s="7">
        <f>0</f>
        <v>0</v>
      </c>
      <c r="AH246" s="39" t="s">
        <v>796</v>
      </c>
      <c r="AI246" s="39"/>
      <c r="AJ246" s="7">
        <f>0</f>
        <v>0</v>
      </c>
      <c r="AK246" s="2" t="s">
        <v>796</v>
      </c>
      <c r="AL246" s="7">
        <f>0</f>
        <v>0</v>
      </c>
      <c r="AM246" s="2" t="s">
        <v>796</v>
      </c>
      <c r="AN246" s="7">
        <f>0</f>
        <v>0</v>
      </c>
      <c r="AO246" s="2" t="s">
        <v>796</v>
      </c>
      <c r="AP246" s="7">
        <f>0</f>
        <v>0</v>
      </c>
      <c r="AQ246" s="2" t="s">
        <v>796</v>
      </c>
      <c r="AR246" s="44">
        <f>0</f>
        <v>0</v>
      </c>
      <c r="AS246" s="44"/>
      <c r="AT246" s="44"/>
      <c r="AU246" s="2" t="s">
        <v>796</v>
      </c>
    </row>
    <row r="247" spans="1:47" s="1" customFormat="1" ht="13.5" customHeight="1" hidden="1">
      <c r="A247" s="12"/>
      <c r="B247" s="51" t="s">
        <v>750</v>
      </c>
      <c r="C247" s="51"/>
      <c r="D247" s="51"/>
      <c r="E247" s="51"/>
      <c r="F247" s="51"/>
      <c r="G247" s="51"/>
      <c r="H247" s="51"/>
      <c r="I247" s="51"/>
      <c r="J247" s="51"/>
      <c r="K247" s="41"/>
      <c r="L247" s="41"/>
      <c r="M247" s="8"/>
      <c r="N247" s="41"/>
      <c r="O247" s="41"/>
      <c r="P247" s="9"/>
      <c r="Q247" s="9"/>
      <c r="R247" s="35"/>
      <c r="S247" s="35"/>
      <c r="T247" s="9"/>
      <c r="U247" s="35"/>
      <c r="V247" s="35"/>
      <c r="W247" s="9"/>
      <c r="X247" s="35"/>
      <c r="Y247" s="35"/>
      <c r="Z247" s="9"/>
      <c r="AA247" s="35"/>
      <c r="AB247" s="35"/>
      <c r="AC247" s="9"/>
      <c r="AD247" s="35"/>
      <c r="AE247" s="35"/>
      <c r="AF247" s="9"/>
      <c r="AG247" s="9"/>
      <c r="AH247" s="35"/>
      <c r="AI247" s="35"/>
      <c r="AJ247" s="9"/>
      <c r="AK247" s="9"/>
      <c r="AL247" s="9"/>
      <c r="AM247" s="9"/>
      <c r="AN247" s="9"/>
      <c r="AO247" s="9"/>
      <c r="AP247" s="9"/>
      <c r="AQ247" s="9"/>
      <c r="AR247" s="35"/>
      <c r="AS247" s="35"/>
      <c r="AT247" s="35"/>
      <c r="AU247" s="9"/>
    </row>
    <row r="248" spans="1:47" s="1" customFormat="1" ht="13.5" customHeight="1" hidden="1">
      <c r="A248" s="13"/>
      <c r="B248" s="50" t="s">
        <v>1026</v>
      </c>
      <c r="C248" s="50"/>
      <c r="D248" s="50"/>
      <c r="E248" s="50"/>
      <c r="F248" s="50"/>
      <c r="G248" s="50"/>
      <c r="H248" s="50"/>
      <c r="I248" s="50"/>
      <c r="J248" s="50"/>
      <c r="K248" s="37" t="s">
        <v>1027</v>
      </c>
      <c r="L248" s="37"/>
      <c r="M248" s="10" t="s">
        <v>737</v>
      </c>
      <c r="N248" s="37" t="s">
        <v>1028</v>
      </c>
      <c r="O248" s="37"/>
      <c r="P248" s="11">
        <f>0</f>
        <v>0</v>
      </c>
      <c r="Q248" s="18" t="s">
        <v>796</v>
      </c>
      <c r="R248" s="38">
        <f>0</f>
        <v>0</v>
      </c>
      <c r="S248" s="38"/>
      <c r="T248" s="18" t="s">
        <v>796</v>
      </c>
      <c r="U248" s="38">
        <f>0</f>
        <v>0</v>
      </c>
      <c r="V248" s="38"/>
      <c r="W248" s="18" t="s">
        <v>796</v>
      </c>
      <c r="X248" s="38">
        <f>0</f>
        <v>0</v>
      </c>
      <c r="Y248" s="38"/>
      <c r="Z248" s="18" t="s">
        <v>796</v>
      </c>
      <c r="AA248" s="38">
        <f>0</f>
        <v>0</v>
      </c>
      <c r="AB248" s="38"/>
      <c r="AC248" s="18" t="s">
        <v>796</v>
      </c>
      <c r="AD248" s="38">
        <f>0</f>
        <v>0</v>
      </c>
      <c r="AE248" s="38"/>
      <c r="AF248" s="18" t="s">
        <v>796</v>
      </c>
      <c r="AG248" s="11">
        <f>0</f>
        <v>0</v>
      </c>
      <c r="AH248" s="32" t="s">
        <v>796</v>
      </c>
      <c r="AI248" s="32"/>
      <c r="AJ248" s="11">
        <f>0</f>
        <v>0</v>
      </c>
      <c r="AK248" s="18" t="s">
        <v>796</v>
      </c>
      <c r="AL248" s="11">
        <f>0</f>
        <v>0</v>
      </c>
      <c r="AM248" s="18" t="s">
        <v>796</v>
      </c>
      <c r="AN248" s="11">
        <f>0</f>
        <v>0</v>
      </c>
      <c r="AO248" s="18" t="s">
        <v>796</v>
      </c>
      <c r="AP248" s="11">
        <f>0</f>
        <v>0</v>
      </c>
      <c r="AQ248" s="18" t="s">
        <v>796</v>
      </c>
      <c r="AR248" s="38">
        <f>0</f>
        <v>0</v>
      </c>
      <c r="AS248" s="38"/>
      <c r="AT248" s="38"/>
      <c r="AU248" s="18" t="s">
        <v>796</v>
      </c>
    </row>
    <row r="249" spans="1:47" s="1" customFormat="1" ht="13.5" customHeight="1" hidden="1">
      <c r="A249" s="54"/>
      <c r="B249" s="54"/>
      <c r="C249" s="54"/>
      <c r="D249" s="51" t="s">
        <v>750</v>
      </c>
      <c r="E249" s="51"/>
      <c r="F249" s="51"/>
      <c r="G249" s="51"/>
      <c r="H249" s="51"/>
      <c r="I249" s="51"/>
      <c r="J249" s="51"/>
      <c r="K249" s="41"/>
      <c r="L249" s="41"/>
      <c r="M249" s="8"/>
      <c r="N249" s="41"/>
      <c r="O249" s="41"/>
      <c r="P249" s="9"/>
      <c r="Q249" s="9"/>
      <c r="R249" s="35"/>
      <c r="S249" s="35"/>
      <c r="T249" s="9"/>
      <c r="U249" s="35"/>
      <c r="V249" s="35"/>
      <c r="W249" s="9"/>
      <c r="X249" s="35"/>
      <c r="Y249" s="35"/>
      <c r="Z249" s="9"/>
      <c r="AA249" s="35"/>
      <c r="AB249" s="35"/>
      <c r="AC249" s="9"/>
      <c r="AD249" s="35"/>
      <c r="AE249" s="35"/>
      <c r="AF249" s="9"/>
      <c r="AG249" s="9"/>
      <c r="AH249" s="35"/>
      <c r="AI249" s="35"/>
      <c r="AJ249" s="9"/>
      <c r="AK249" s="9"/>
      <c r="AL249" s="9"/>
      <c r="AM249" s="9"/>
      <c r="AN249" s="9"/>
      <c r="AO249" s="9"/>
      <c r="AP249" s="9"/>
      <c r="AQ249" s="9"/>
      <c r="AR249" s="35"/>
      <c r="AS249" s="35"/>
      <c r="AT249" s="35"/>
      <c r="AU249" s="9"/>
    </row>
    <row r="250" spans="1:47" s="1" customFormat="1" ht="13.5" customHeight="1" hidden="1">
      <c r="A250" s="53"/>
      <c r="B250" s="53"/>
      <c r="C250" s="53"/>
      <c r="D250" s="50" t="s">
        <v>1029</v>
      </c>
      <c r="E250" s="50"/>
      <c r="F250" s="50"/>
      <c r="G250" s="50"/>
      <c r="H250" s="50"/>
      <c r="I250" s="50"/>
      <c r="J250" s="50"/>
      <c r="K250" s="37" t="s">
        <v>1030</v>
      </c>
      <c r="L250" s="37"/>
      <c r="M250" s="10" t="s">
        <v>737</v>
      </c>
      <c r="N250" s="37" t="s">
        <v>1028</v>
      </c>
      <c r="O250" s="37"/>
      <c r="P250" s="11">
        <f>0</f>
        <v>0</v>
      </c>
      <c r="Q250" s="18" t="s">
        <v>796</v>
      </c>
      <c r="R250" s="38">
        <f>0</f>
        <v>0</v>
      </c>
      <c r="S250" s="38"/>
      <c r="T250" s="18" t="s">
        <v>796</v>
      </c>
      <c r="U250" s="38">
        <f>0</f>
        <v>0</v>
      </c>
      <c r="V250" s="38"/>
      <c r="W250" s="18" t="s">
        <v>796</v>
      </c>
      <c r="X250" s="38">
        <f>0</f>
        <v>0</v>
      </c>
      <c r="Y250" s="38"/>
      <c r="Z250" s="18" t="s">
        <v>796</v>
      </c>
      <c r="AA250" s="38">
        <f>0</f>
        <v>0</v>
      </c>
      <c r="AB250" s="38"/>
      <c r="AC250" s="18" t="s">
        <v>796</v>
      </c>
      <c r="AD250" s="38">
        <f>0</f>
        <v>0</v>
      </c>
      <c r="AE250" s="38"/>
      <c r="AF250" s="18" t="s">
        <v>796</v>
      </c>
      <c r="AG250" s="11">
        <f>0</f>
        <v>0</v>
      </c>
      <c r="AH250" s="32" t="s">
        <v>796</v>
      </c>
      <c r="AI250" s="32"/>
      <c r="AJ250" s="11">
        <f>0</f>
        <v>0</v>
      </c>
      <c r="AK250" s="18" t="s">
        <v>796</v>
      </c>
      <c r="AL250" s="11">
        <f>0</f>
        <v>0</v>
      </c>
      <c r="AM250" s="18" t="s">
        <v>796</v>
      </c>
      <c r="AN250" s="11">
        <f>0</f>
        <v>0</v>
      </c>
      <c r="AO250" s="18" t="s">
        <v>796</v>
      </c>
      <c r="AP250" s="11">
        <f>0</f>
        <v>0</v>
      </c>
      <c r="AQ250" s="18" t="s">
        <v>796</v>
      </c>
      <c r="AR250" s="38">
        <f>0</f>
        <v>0</v>
      </c>
      <c r="AS250" s="38"/>
      <c r="AT250" s="38"/>
      <c r="AU250" s="18" t="s">
        <v>796</v>
      </c>
    </row>
    <row r="251" spans="1:47" s="1" customFormat="1" ht="13.5" customHeight="1" hidden="1">
      <c r="A251" s="52"/>
      <c r="B251" s="52"/>
      <c r="C251" s="52"/>
      <c r="D251" s="49" t="s">
        <v>1031</v>
      </c>
      <c r="E251" s="49"/>
      <c r="F251" s="49"/>
      <c r="G251" s="49"/>
      <c r="H251" s="49"/>
      <c r="I251" s="49"/>
      <c r="J251" s="49"/>
      <c r="K251" s="43" t="s">
        <v>1032</v>
      </c>
      <c r="L251" s="43"/>
      <c r="M251" s="5" t="s">
        <v>737</v>
      </c>
      <c r="N251" s="43" t="s">
        <v>1028</v>
      </c>
      <c r="O251" s="43"/>
      <c r="P251" s="7">
        <f>0</f>
        <v>0</v>
      </c>
      <c r="Q251" s="2" t="s">
        <v>796</v>
      </c>
      <c r="R251" s="44">
        <f>0</f>
        <v>0</v>
      </c>
      <c r="S251" s="44"/>
      <c r="T251" s="2" t="s">
        <v>796</v>
      </c>
      <c r="U251" s="44">
        <f>0</f>
        <v>0</v>
      </c>
      <c r="V251" s="44"/>
      <c r="W251" s="2" t="s">
        <v>796</v>
      </c>
      <c r="X251" s="44">
        <f>0</f>
        <v>0</v>
      </c>
      <c r="Y251" s="44"/>
      <c r="Z251" s="2" t="s">
        <v>796</v>
      </c>
      <c r="AA251" s="44">
        <f>0</f>
        <v>0</v>
      </c>
      <c r="AB251" s="44"/>
      <c r="AC251" s="2" t="s">
        <v>796</v>
      </c>
      <c r="AD251" s="44">
        <f>0</f>
        <v>0</v>
      </c>
      <c r="AE251" s="44"/>
      <c r="AF251" s="2" t="s">
        <v>796</v>
      </c>
      <c r="AG251" s="7">
        <f>0</f>
        <v>0</v>
      </c>
      <c r="AH251" s="39" t="s">
        <v>796</v>
      </c>
      <c r="AI251" s="39"/>
      <c r="AJ251" s="7">
        <f>0</f>
        <v>0</v>
      </c>
      <c r="AK251" s="2" t="s">
        <v>796</v>
      </c>
      <c r="AL251" s="7">
        <f>0</f>
        <v>0</v>
      </c>
      <c r="AM251" s="2" t="s">
        <v>796</v>
      </c>
      <c r="AN251" s="7">
        <f>0</f>
        <v>0</v>
      </c>
      <c r="AO251" s="2" t="s">
        <v>796</v>
      </c>
      <c r="AP251" s="7">
        <f>0</f>
        <v>0</v>
      </c>
      <c r="AQ251" s="2" t="s">
        <v>796</v>
      </c>
      <c r="AR251" s="44">
        <f>0</f>
        <v>0</v>
      </c>
      <c r="AS251" s="44"/>
      <c r="AT251" s="44"/>
      <c r="AU251" s="2" t="s">
        <v>796</v>
      </c>
    </row>
    <row r="252" spans="1:47" s="1" customFormat="1" ht="13.5" customHeight="1" hidden="1">
      <c r="A252" s="52"/>
      <c r="B252" s="52"/>
      <c r="C252" s="52"/>
      <c r="D252" s="49" t="s">
        <v>0</v>
      </c>
      <c r="E252" s="49"/>
      <c r="F252" s="49"/>
      <c r="G252" s="49"/>
      <c r="H252" s="49"/>
      <c r="I252" s="49"/>
      <c r="J252" s="49"/>
      <c r="K252" s="43" t="s">
        <v>1</v>
      </c>
      <c r="L252" s="43"/>
      <c r="M252" s="5" t="s">
        <v>737</v>
      </c>
      <c r="N252" s="43" t="s">
        <v>1028</v>
      </c>
      <c r="O252" s="43"/>
      <c r="P252" s="7">
        <f>0</f>
        <v>0</v>
      </c>
      <c r="Q252" s="2" t="s">
        <v>796</v>
      </c>
      <c r="R252" s="44">
        <f>0</f>
        <v>0</v>
      </c>
      <c r="S252" s="44"/>
      <c r="T252" s="2" t="s">
        <v>796</v>
      </c>
      <c r="U252" s="44">
        <f>0</f>
        <v>0</v>
      </c>
      <c r="V252" s="44"/>
      <c r="W252" s="2" t="s">
        <v>796</v>
      </c>
      <c r="X252" s="44">
        <f>0</f>
        <v>0</v>
      </c>
      <c r="Y252" s="44"/>
      <c r="Z252" s="2" t="s">
        <v>796</v>
      </c>
      <c r="AA252" s="44">
        <f>0</f>
        <v>0</v>
      </c>
      <c r="AB252" s="44"/>
      <c r="AC252" s="2" t="s">
        <v>796</v>
      </c>
      <c r="AD252" s="44">
        <f>0</f>
        <v>0</v>
      </c>
      <c r="AE252" s="44"/>
      <c r="AF252" s="2" t="s">
        <v>796</v>
      </c>
      <c r="AG252" s="7">
        <f>0</f>
        <v>0</v>
      </c>
      <c r="AH252" s="39" t="s">
        <v>796</v>
      </c>
      <c r="AI252" s="39"/>
      <c r="AJ252" s="7">
        <f>0</f>
        <v>0</v>
      </c>
      <c r="AK252" s="2" t="s">
        <v>796</v>
      </c>
      <c r="AL252" s="7">
        <f>0</f>
        <v>0</v>
      </c>
      <c r="AM252" s="2" t="s">
        <v>796</v>
      </c>
      <c r="AN252" s="7">
        <f>0</f>
        <v>0</v>
      </c>
      <c r="AO252" s="2" t="s">
        <v>796</v>
      </c>
      <c r="AP252" s="7">
        <f>0</f>
        <v>0</v>
      </c>
      <c r="AQ252" s="2" t="s">
        <v>796</v>
      </c>
      <c r="AR252" s="44">
        <f>0</f>
        <v>0</v>
      </c>
      <c r="AS252" s="44"/>
      <c r="AT252" s="44"/>
      <c r="AU252" s="2" t="s">
        <v>796</v>
      </c>
    </row>
    <row r="253" spans="1:47" s="1" customFormat="1" ht="13.5" customHeight="1" hidden="1">
      <c r="A253" s="52"/>
      <c r="B253" s="52"/>
      <c r="C253" s="52"/>
      <c r="D253" s="49" t="s">
        <v>2</v>
      </c>
      <c r="E253" s="49"/>
      <c r="F253" s="49"/>
      <c r="G253" s="49"/>
      <c r="H253" s="49"/>
      <c r="I253" s="49"/>
      <c r="J253" s="49"/>
      <c r="K253" s="43" t="s">
        <v>3</v>
      </c>
      <c r="L253" s="43"/>
      <c r="M253" s="5" t="s">
        <v>737</v>
      </c>
      <c r="N253" s="43" t="s">
        <v>1028</v>
      </c>
      <c r="O253" s="43"/>
      <c r="P253" s="7">
        <f>0</f>
        <v>0</v>
      </c>
      <c r="Q253" s="2" t="s">
        <v>796</v>
      </c>
      <c r="R253" s="44">
        <f>0</f>
        <v>0</v>
      </c>
      <c r="S253" s="44"/>
      <c r="T253" s="2" t="s">
        <v>796</v>
      </c>
      <c r="U253" s="44">
        <f>0</f>
        <v>0</v>
      </c>
      <c r="V253" s="44"/>
      <c r="W253" s="2" t="s">
        <v>796</v>
      </c>
      <c r="X253" s="44">
        <f>0</f>
        <v>0</v>
      </c>
      <c r="Y253" s="44"/>
      <c r="Z253" s="2" t="s">
        <v>796</v>
      </c>
      <c r="AA253" s="44">
        <f>0</f>
        <v>0</v>
      </c>
      <c r="AB253" s="44"/>
      <c r="AC253" s="2" t="s">
        <v>796</v>
      </c>
      <c r="AD253" s="44">
        <f>0</f>
        <v>0</v>
      </c>
      <c r="AE253" s="44"/>
      <c r="AF253" s="2" t="s">
        <v>796</v>
      </c>
      <c r="AG253" s="7">
        <f>0</f>
        <v>0</v>
      </c>
      <c r="AH253" s="39" t="s">
        <v>796</v>
      </c>
      <c r="AI253" s="39"/>
      <c r="AJ253" s="7">
        <f>0</f>
        <v>0</v>
      </c>
      <c r="AK253" s="2" t="s">
        <v>796</v>
      </c>
      <c r="AL253" s="7">
        <f>0</f>
        <v>0</v>
      </c>
      <c r="AM253" s="2" t="s">
        <v>796</v>
      </c>
      <c r="AN253" s="7">
        <f>0</f>
        <v>0</v>
      </c>
      <c r="AO253" s="2" t="s">
        <v>796</v>
      </c>
      <c r="AP253" s="7">
        <f>0</f>
        <v>0</v>
      </c>
      <c r="AQ253" s="2" t="s">
        <v>796</v>
      </c>
      <c r="AR253" s="44">
        <f>0</f>
        <v>0</v>
      </c>
      <c r="AS253" s="44"/>
      <c r="AT253" s="44"/>
      <c r="AU253" s="2" t="s">
        <v>796</v>
      </c>
    </row>
    <row r="254" spans="1:47" s="1" customFormat="1" ht="13.5" customHeight="1" hidden="1">
      <c r="A254" s="52"/>
      <c r="B254" s="52"/>
      <c r="C254" s="52"/>
      <c r="D254" s="49" t="s">
        <v>4</v>
      </c>
      <c r="E254" s="49"/>
      <c r="F254" s="49"/>
      <c r="G254" s="49"/>
      <c r="H254" s="49"/>
      <c r="I254" s="49"/>
      <c r="J254" s="49"/>
      <c r="K254" s="43" t="s">
        <v>5</v>
      </c>
      <c r="L254" s="43"/>
      <c r="M254" s="5" t="s">
        <v>737</v>
      </c>
      <c r="N254" s="43" t="s">
        <v>1028</v>
      </c>
      <c r="O254" s="43"/>
      <c r="P254" s="7">
        <f>0</f>
        <v>0</v>
      </c>
      <c r="Q254" s="2" t="s">
        <v>796</v>
      </c>
      <c r="R254" s="44">
        <f>0</f>
        <v>0</v>
      </c>
      <c r="S254" s="44"/>
      <c r="T254" s="2" t="s">
        <v>796</v>
      </c>
      <c r="U254" s="44">
        <f>0</f>
        <v>0</v>
      </c>
      <c r="V254" s="44"/>
      <c r="W254" s="2" t="s">
        <v>796</v>
      </c>
      <c r="X254" s="44">
        <f>0</f>
        <v>0</v>
      </c>
      <c r="Y254" s="44"/>
      <c r="Z254" s="2" t="s">
        <v>796</v>
      </c>
      <c r="AA254" s="44">
        <f>0</f>
        <v>0</v>
      </c>
      <c r="AB254" s="44"/>
      <c r="AC254" s="2" t="s">
        <v>796</v>
      </c>
      <c r="AD254" s="44">
        <f>0</f>
        <v>0</v>
      </c>
      <c r="AE254" s="44"/>
      <c r="AF254" s="2" t="s">
        <v>796</v>
      </c>
      <c r="AG254" s="7">
        <f>0</f>
        <v>0</v>
      </c>
      <c r="AH254" s="39" t="s">
        <v>796</v>
      </c>
      <c r="AI254" s="39"/>
      <c r="AJ254" s="7">
        <f>0</f>
        <v>0</v>
      </c>
      <c r="AK254" s="2" t="s">
        <v>796</v>
      </c>
      <c r="AL254" s="7">
        <f>0</f>
        <v>0</v>
      </c>
      <c r="AM254" s="2" t="s">
        <v>796</v>
      </c>
      <c r="AN254" s="7">
        <f>0</f>
        <v>0</v>
      </c>
      <c r="AO254" s="2" t="s">
        <v>796</v>
      </c>
      <c r="AP254" s="7">
        <f>0</f>
        <v>0</v>
      </c>
      <c r="AQ254" s="2" t="s">
        <v>796</v>
      </c>
      <c r="AR254" s="44">
        <f>0</f>
        <v>0</v>
      </c>
      <c r="AS254" s="44"/>
      <c r="AT254" s="44"/>
      <c r="AU254" s="2" t="s">
        <v>796</v>
      </c>
    </row>
    <row r="255" spans="1:47" s="1" customFormat="1" ht="13.5" customHeight="1" hidden="1">
      <c r="A255" s="14"/>
      <c r="B255" s="49" t="s">
        <v>6</v>
      </c>
      <c r="C255" s="49"/>
      <c r="D255" s="49"/>
      <c r="E255" s="49"/>
      <c r="F255" s="49"/>
      <c r="G255" s="49"/>
      <c r="H255" s="49"/>
      <c r="I255" s="49"/>
      <c r="J255" s="49"/>
      <c r="K255" s="43" t="s">
        <v>7</v>
      </c>
      <c r="L255" s="43"/>
      <c r="M255" s="5" t="s">
        <v>737</v>
      </c>
      <c r="N255" s="43" t="s">
        <v>621</v>
      </c>
      <c r="O255" s="43"/>
      <c r="P255" s="7">
        <f>0</f>
        <v>0</v>
      </c>
      <c r="Q255" s="2" t="s">
        <v>796</v>
      </c>
      <c r="R255" s="44">
        <f>0</f>
        <v>0</v>
      </c>
      <c r="S255" s="44"/>
      <c r="T255" s="2" t="s">
        <v>796</v>
      </c>
      <c r="U255" s="44">
        <f>0</f>
        <v>0</v>
      </c>
      <c r="V255" s="44"/>
      <c r="W255" s="2" t="s">
        <v>796</v>
      </c>
      <c r="X255" s="44">
        <f>0</f>
        <v>0</v>
      </c>
      <c r="Y255" s="44"/>
      <c r="Z255" s="2" t="s">
        <v>796</v>
      </c>
      <c r="AA255" s="44">
        <f>0</f>
        <v>0</v>
      </c>
      <c r="AB255" s="44"/>
      <c r="AC255" s="2" t="s">
        <v>796</v>
      </c>
      <c r="AD255" s="44">
        <f>0</f>
        <v>0</v>
      </c>
      <c r="AE255" s="44"/>
      <c r="AF255" s="2" t="s">
        <v>796</v>
      </c>
      <c r="AG255" s="7">
        <f>0</f>
        <v>0</v>
      </c>
      <c r="AH255" s="39" t="s">
        <v>796</v>
      </c>
      <c r="AI255" s="39"/>
      <c r="AJ255" s="7">
        <f>0</f>
        <v>0</v>
      </c>
      <c r="AK255" s="2" t="s">
        <v>796</v>
      </c>
      <c r="AL255" s="7">
        <f>0</f>
        <v>0</v>
      </c>
      <c r="AM255" s="2" t="s">
        <v>796</v>
      </c>
      <c r="AN255" s="7">
        <f>0</f>
        <v>0</v>
      </c>
      <c r="AO255" s="2" t="s">
        <v>796</v>
      </c>
      <c r="AP255" s="7">
        <f>0</f>
        <v>0</v>
      </c>
      <c r="AQ255" s="2" t="s">
        <v>796</v>
      </c>
      <c r="AR255" s="44">
        <f>0</f>
        <v>0</v>
      </c>
      <c r="AS255" s="44"/>
      <c r="AT255" s="44"/>
      <c r="AU255" s="2" t="s">
        <v>796</v>
      </c>
    </row>
    <row r="256" spans="1:47" s="1" customFormat="1" ht="24" customHeight="1" hidden="1">
      <c r="A256" s="14"/>
      <c r="B256" s="56" t="s">
        <v>8</v>
      </c>
      <c r="C256" s="56"/>
      <c r="D256" s="56"/>
      <c r="E256" s="56"/>
      <c r="F256" s="56"/>
      <c r="G256" s="56"/>
      <c r="H256" s="56"/>
      <c r="I256" s="56"/>
      <c r="J256" s="56"/>
      <c r="K256" s="27" t="s">
        <v>9</v>
      </c>
      <c r="L256" s="27"/>
      <c r="M256" s="6" t="s">
        <v>737</v>
      </c>
      <c r="N256" s="27" t="s">
        <v>621</v>
      </c>
      <c r="O256" s="27"/>
      <c r="P256" s="7">
        <f>0</f>
        <v>0</v>
      </c>
      <c r="Q256" s="2" t="s">
        <v>796</v>
      </c>
      <c r="R256" s="44">
        <f>0</f>
        <v>0</v>
      </c>
      <c r="S256" s="44"/>
      <c r="T256" s="2" t="s">
        <v>796</v>
      </c>
      <c r="U256" s="44">
        <f>0</f>
        <v>0</v>
      </c>
      <c r="V256" s="44"/>
      <c r="W256" s="2" t="s">
        <v>796</v>
      </c>
      <c r="X256" s="44">
        <f>0</f>
        <v>0</v>
      </c>
      <c r="Y256" s="44"/>
      <c r="Z256" s="2" t="s">
        <v>796</v>
      </c>
      <c r="AA256" s="44">
        <f>0</f>
        <v>0</v>
      </c>
      <c r="AB256" s="44"/>
      <c r="AC256" s="2" t="s">
        <v>796</v>
      </c>
      <c r="AD256" s="44">
        <f>0</f>
        <v>0</v>
      </c>
      <c r="AE256" s="44"/>
      <c r="AF256" s="2" t="s">
        <v>796</v>
      </c>
      <c r="AG256" s="7">
        <f>0</f>
        <v>0</v>
      </c>
      <c r="AH256" s="39" t="s">
        <v>796</v>
      </c>
      <c r="AI256" s="39"/>
      <c r="AJ256" s="7">
        <f>0</f>
        <v>0</v>
      </c>
      <c r="AK256" s="2" t="s">
        <v>796</v>
      </c>
      <c r="AL256" s="7">
        <f>0</f>
        <v>0</v>
      </c>
      <c r="AM256" s="2" t="s">
        <v>796</v>
      </c>
      <c r="AN256" s="7">
        <f>0</f>
        <v>0</v>
      </c>
      <c r="AO256" s="2" t="s">
        <v>796</v>
      </c>
      <c r="AP256" s="7">
        <f>0</f>
        <v>0</v>
      </c>
      <c r="AQ256" s="2" t="s">
        <v>796</v>
      </c>
      <c r="AR256" s="44">
        <f>0</f>
        <v>0</v>
      </c>
      <c r="AS256" s="44"/>
      <c r="AT256" s="44"/>
      <c r="AU256" s="2" t="s">
        <v>796</v>
      </c>
    </row>
    <row r="257" spans="1:47" s="1" customFormat="1" ht="13.5" customHeight="1" hidden="1">
      <c r="A257" s="12"/>
      <c r="B257" s="51" t="s">
        <v>750</v>
      </c>
      <c r="C257" s="51"/>
      <c r="D257" s="51"/>
      <c r="E257" s="51"/>
      <c r="F257" s="51"/>
      <c r="G257" s="51"/>
      <c r="H257" s="51"/>
      <c r="I257" s="51"/>
      <c r="J257" s="51"/>
      <c r="K257" s="41"/>
      <c r="L257" s="41"/>
      <c r="M257" s="8"/>
      <c r="N257" s="41"/>
      <c r="O257" s="41"/>
      <c r="P257" s="9"/>
      <c r="Q257" s="9"/>
      <c r="R257" s="35"/>
      <c r="S257" s="35"/>
      <c r="T257" s="9"/>
      <c r="U257" s="35"/>
      <c r="V257" s="35"/>
      <c r="W257" s="9"/>
      <c r="X257" s="35"/>
      <c r="Y257" s="35"/>
      <c r="Z257" s="9"/>
      <c r="AA257" s="35"/>
      <c r="AB257" s="35"/>
      <c r="AC257" s="9"/>
      <c r="AD257" s="35"/>
      <c r="AE257" s="35"/>
      <c r="AF257" s="9"/>
      <c r="AG257" s="9"/>
      <c r="AH257" s="35"/>
      <c r="AI257" s="35"/>
      <c r="AJ257" s="9"/>
      <c r="AK257" s="9"/>
      <c r="AL257" s="9"/>
      <c r="AM257" s="9"/>
      <c r="AN257" s="9"/>
      <c r="AO257" s="9"/>
      <c r="AP257" s="9"/>
      <c r="AQ257" s="9"/>
      <c r="AR257" s="35"/>
      <c r="AS257" s="35"/>
      <c r="AT257" s="35"/>
      <c r="AU257" s="9"/>
    </row>
    <row r="258" spans="1:47" s="1" customFormat="1" ht="13.5" customHeight="1" hidden="1">
      <c r="A258" s="13"/>
      <c r="B258" s="50" t="s">
        <v>10</v>
      </c>
      <c r="C258" s="50"/>
      <c r="D258" s="50"/>
      <c r="E258" s="50"/>
      <c r="F258" s="50"/>
      <c r="G258" s="50"/>
      <c r="H258" s="50"/>
      <c r="I258" s="50"/>
      <c r="J258" s="50"/>
      <c r="K258" s="37" t="s">
        <v>11</v>
      </c>
      <c r="L258" s="37"/>
      <c r="M258" s="10" t="s">
        <v>737</v>
      </c>
      <c r="N258" s="37" t="s">
        <v>1028</v>
      </c>
      <c r="O258" s="37"/>
      <c r="P258" s="11">
        <f>0</f>
        <v>0</v>
      </c>
      <c r="Q258" s="18" t="s">
        <v>796</v>
      </c>
      <c r="R258" s="38">
        <f>0</f>
        <v>0</v>
      </c>
      <c r="S258" s="38"/>
      <c r="T258" s="18" t="s">
        <v>796</v>
      </c>
      <c r="U258" s="38">
        <f>0</f>
        <v>0</v>
      </c>
      <c r="V258" s="38"/>
      <c r="W258" s="18" t="s">
        <v>796</v>
      </c>
      <c r="X258" s="38">
        <f>0</f>
        <v>0</v>
      </c>
      <c r="Y258" s="38"/>
      <c r="Z258" s="18" t="s">
        <v>796</v>
      </c>
      <c r="AA258" s="38">
        <f>0</f>
        <v>0</v>
      </c>
      <c r="AB258" s="38"/>
      <c r="AC258" s="18" t="s">
        <v>796</v>
      </c>
      <c r="AD258" s="38">
        <f>0</f>
        <v>0</v>
      </c>
      <c r="AE258" s="38"/>
      <c r="AF258" s="18" t="s">
        <v>796</v>
      </c>
      <c r="AG258" s="11">
        <f>0</f>
        <v>0</v>
      </c>
      <c r="AH258" s="32" t="s">
        <v>796</v>
      </c>
      <c r="AI258" s="32"/>
      <c r="AJ258" s="11">
        <f>0</f>
        <v>0</v>
      </c>
      <c r="AK258" s="18" t="s">
        <v>796</v>
      </c>
      <c r="AL258" s="11">
        <f>0</f>
        <v>0</v>
      </c>
      <c r="AM258" s="18" t="s">
        <v>796</v>
      </c>
      <c r="AN258" s="11">
        <f>0</f>
        <v>0</v>
      </c>
      <c r="AO258" s="18" t="s">
        <v>796</v>
      </c>
      <c r="AP258" s="11">
        <f>0</f>
        <v>0</v>
      </c>
      <c r="AQ258" s="18" t="s">
        <v>796</v>
      </c>
      <c r="AR258" s="38">
        <f>0</f>
        <v>0</v>
      </c>
      <c r="AS258" s="38"/>
      <c r="AT258" s="38"/>
      <c r="AU258" s="18" t="s">
        <v>796</v>
      </c>
    </row>
    <row r="259" spans="1:47" s="1" customFormat="1" ht="13.5" customHeight="1" hidden="1">
      <c r="A259" s="54"/>
      <c r="B259" s="54"/>
      <c r="C259" s="54"/>
      <c r="D259" s="51" t="s">
        <v>750</v>
      </c>
      <c r="E259" s="51"/>
      <c r="F259" s="51"/>
      <c r="G259" s="51"/>
      <c r="H259" s="51"/>
      <c r="I259" s="51"/>
      <c r="J259" s="51"/>
      <c r="K259" s="41"/>
      <c r="L259" s="41"/>
      <c r="M259" s="8"/>
      <c r="N259" s="41"/>
      <c r="O259" s="41"/>
      <c r="P259" s="9"/>
      <c r="Q259" s="9"/>
      <c r="R259" s="35"/>
      <c r="S259" s="35"/>
      <c r="T259" s="9"/>
      <c r="U259" s="35"/>
      <c r="V259" s="35"/>
      <c r="W259" s="9"/>
      <c r="X259" s="35"/>
      <c r="Y259" s="35"/>
      <c r="Z259" s="9"/>
      <c r="AA259" s="35"/>
      <c r="AB259" s="35"/>
      <c r="AC259" s="9"/>
      <c r="AD259" s="35"/>
      <c r="AE259" s="35"/>
      <c r="AF259" s="9"/>
      <c r="AG259" s="9"/>
      <c r="AH259" s="35"/>
      <c r="AI259" s="35"/>
      <c r="AJ259" s="9"/>
      <c r="AK259" s="9"/>
      <c r="AL259" s="9"/>
      <c r="AM259" s="9"/>
      <c r="AN259" s="9"/>
      <c r="AO259" s="9"/>
      <c r="AP259" s="9"/>
      <c r="AQ259" s="9"/>
      <c r="AR259" s="35"/>
      <c r="AS259" s="35"/>
      <c r="AT259" s="35"/>
      <c r="AU259" s="9"/>
    </row>
    <row r="260" spans="1:47" s="1" customFormat="1" ht="13.5" customHeight="1" hidden="1">
      <c r="A260" s="53"/>
      <c r="B260" s="53"/>
      <c r="C260" s="53"/>
      <c r="D260" s="50" t="s">
        <v>12</v>
      </c>
      <c r="E260" s="50"/>
      <c r="F260" s="50"/>
      <c r="G260" s="50"/>
      <c r="H260" s="50"/>
      <c r="I260" s="50"/>
      <c r="J260" s="50"/>
      <c r="K260" s="37" t="s">
        <v>13</v>
      </c>
      <c r="L260" s="37"/>
      <c r="M260" s="10" t="s">
        <v>737</v>
      </c>
      <c r="N260" s="37" t="s">
        <v>1028</v>
      </c>
      <c r="O260" s="37"/>
      <c r="P260" s="11">
        <f>0</f>
        <v>0</v>
      </c>
      <c r="Q260" s="18" t="s">
        <v>796</v>
      </c>
      <c r="R260" s="38">
        <f>0</f>
        <v>0</v>
      </c>
      <c r="S260" s="38"/>
      <c r="T260" s="18" t="s">
        <v>796</v>
      </c>
      <c r="U260" s="38">
        <f>0</f>
        <v>0</v>
      </c>
      <c r="V260" s="38"/>
      <c r="W260" s="18" t="s">
        <v>796</v>
      </c>
      <c r="X260" s="38">
        <f>0</f>
        <v>0</v>
      </c>
      <c r="Y260" s="38"/>
      <c r="Z260" s="18" t="s">
        <v>796</v>
      </c>
      <c r="AA260" s="38">
        <f>0</f>
        <v>0</v>
      </c>
      <c r="AB260" s="38"/>
      <c r="AC260" s="18" t="s">
        <v>796</v>
      </c>
      <c r="AD260" s="38">
        <f>0</f>
        <v>0</v>
      </c>
      <c r="AE260" s="38"/>
      <c r="AF260" s="18" t="s">
        <v>796</v>
      </c>
      <c r="AG260" s="11">
        <f>0</f>
        <v>0</v>
      </c>
      <c r="AH260" s="32" t="s">
        <v>796</v>
      </c>
      <c r="AI260" s="32"/>
      <c r="AJ260" s="11">
        <f>0</f>
        <v>0</v>
      </c>
      <c r="AK260" s="18" t="s">
        <v>796</v>
      </c>
      <c r="AL260" s="11">
        <f>0</f>
        <v>0</v>
      </c>
      <c r="AM260" s="18" t="s">
        <v>796</v>
      </c>
      <c r="AN260" s="11">
        <f>0</f>
        <v>0</v>
      </c>
      <c r="AO260" s="18" t="s">
        <v>796</v>
      </c>
      <c r="AP260" s="11">
        <f>0</f>
        <v>0</v>
      </c>
      <c r="AQ260" s="18" t="s">
        <v>796</v>
      </c>
      <c r="AR260" s="38">
        <f>0</f>
        <v>0</v>
      </c>
      <c r="AS260" s="38"/>
      <c r="AT260" s="38"/>
      <c r="AU260" s="18" t="s">
        <v>796</v>
      </c>
    </row>
    <row r="261" spans="1:47" s="1" customFormat="1" ht="13.5" customHeight="1" hidden="1">
      <c r="A261" s="52"/>
      <c r="B261" s="52"/>
      <c r="C261" s="52"/>
      <c r="D261" s="49" t="s">
        <v>1031</v>
      </c>
      <c r="E261" s="49"/>
      <c r="F261" s="49"/>
      <c r="G261" s="49"/>
      <c r="H261" s="49"/>
      <c r="I261" s="49"/>
      <c r="J261" s="49"/>
      <c r="K261" s="43" t="s">
        <v>14</v>
      </c>
      <c r="L261" s="43"/>
      <c r="M261" s="5" t="s">
        <v>737</v>
      </c>
      <c r="N261" s="43" t="s">
        <v>1028</v>
      </c>
      <c r="O261" s="43"/>
      <c r="P261" s="7">
        <f>0</f>
        <v>0</v>
      </c>
      <c r="Q261" s="2" t="s">
        <v>796</v>
      </c>
      <c r="R261" s="44">
        <f>0</f>
        <v>0</v>
      </c>
      <c r="S261" s="44"/>
      <c r="T261" s="2" t="s">
        <v>796</v>
      </c>
      <c r="U261" s="44">
        <f>0</f>
        <v>0</v>
      </c>
      <c r="V261" s="44"/>
      <c r="W261" s="2" t="s">
        <v>796</v>
      </c>
      <c r="X261" s="44">
        <f>0</f>
        <v>0</v>
      </c>
      <c r="Y261" s="44"/>
      <c r="Z261" s="2" t="s">
        <v>796</v>
      </c>
      <c r="AA261" s="44">
        <f>0</f>
        <v>0</v>
      </c>
      <c r="AB261" s="44"/>
      <c r="AC261" s="2" t="s">
        <v>796</v>
      </c>
      <c r="AD261" s="44">
        <f>0</f>
        <v>0</v>
      </c>
      <c r="AE261" s="44"/>
      <c r="AF261" s="2" t="s">
        <v>796</v>
      </c>
      <c r="AG261" s="7">
        <f>0</f>
        <v>0</v>
      </c>
      <c r="AH261" s="39" t="s">
        <v>796</v>
      </c>
      <c r="AI261" s="39"/>
      <c r="AJ261" s="7">
        <f>0</f>
        <v>0</v>
      </c>
      <c r="AK261" s="2" t="s">
        <v>796</v>
      </c>
      <c r="AL261" s="7">
        <f>0</f>
        <v>0</v>
      </c>
      <c r="AM261" s="2" t="s">
        <v>796</v>
      </c>
      <c r="AN261" s="7">
        <f>0</f>
        <v>0</v>
      </c>
      <c r="AO261" s="2" t="s">
        <v>796</v>
      </c>
      <c r="AP261" s="7">
        <f>0</f>
        <v>0</v>
      </c>
      <c r="AQ261" s="2" t="s">
        <v>796</v>
      </c>
      <c r="AR261" s="44">
        <f>0</f>
        <v>0</v>
      </c>
      <c r="AS261" s="44"/>
      <c r="AT261" s="44"/>
      <c r="AU261" s="2" t="s">
        <v>796</v>
      </c>
    </row>
    <row r="262" spans="1:47" s="1" customFormat="1" ht="13.5" customHeight="1" hidden="1">
      <c r="A262" s="52"/>
      <c r="B262" s="52"/>
      <c r="C262" s="52"/>
      <c r="D262" s="49" t="s">
        <v>2</v>
      </c>
      <c r="E262" s="49"/>
      <c r="F262" s="49"/>
      <c r="G262" s="49"/>
      <c r="H262" s="49"/>
      <c r="I262" s="49"/>
      <c r="J262" s="49"/>
      <c r="K262" s="43" t="s">
        <v>15</v>
      </c>
      <c r="L262" s="43"/>
      <c r="M262" s="5" t="s">
        <v>737</v>
      </c>
      <c r="N262" s="43" t="s">
        <v>1028</v>
      </c>
      <c r="O262" s="43"/>
      <c r="P262" s="7">
        <f>0</f>
        <v>0</v>
      </c>
      <c r="Q262" s="2" t="s">
        <v>796</v>
      </c>
      <c r="R262" s="44">
        <f>0</f>
        <v>0</v>
      </c>
      <c r="S262" s="44"/>
      <c r="T262" s="2" t="s">
        <v>796</v>
      </c>
      <c r="U262" s="44">
        <f>0</f>
        <v>0</v>
      </c>
      <c r="V262" s="44"/>
      <c r="W262" s="2" t="s">
        <v>796</v>
      </c>
      <c r="X262" s="44">
        <f>0</f>
        <v>0</v>
      </c>
      <c r="Y262" s="44"/>
      <c r="Z262" s="2" t="s">
        <v>796</v>
      </c>
      <c r="AA262" s="44">
        <f>0</f>
        <v>0</v>
      </c>
      <c r="AB262" s="44"/>
      <c r="AC262" s="2" t="s">
        <v>796</v>
      </c>
      <c r="AD262" s="44">
        <f>0</f>
        <v>0</v>
      </c>
      <c r="AE262" s="44"/>
      <c r="AF262" s="2" t="s">
        <v>796</v>
      </c>
      <c r="AG262" s="7">
        <f>0</f>
        <v>0</v>
      </c>
      <c r="AH262" s="39" t="s">
        <v>796</v>
      </c>
      <c r="AI262" s="39"/>
      <c r="AJ262" s="7">
        <f>0</f>
        <v>0</v>
      </c>
      <c r="AK262" s="2" t="s">
        <v>796</v>
      </c>
      <c r="AL262" s="7">
        <f>0</f>
        <v>0</v>
      </c>
      <c r="AM262" s="2" t="s">
        <v>796</v>
      </c>
      <c r="AN262" s="7">
        <f>0</f>
        <v>0</v>
      </c>
      <c r="AO262" s="2" t="s">
        <v>796</v>
      </c>
      <c r="AP262" s="7">
        <f>0</f>
        <v>0</v>
      </c>
      <c r="AQ262" s="2" t="s">
        <v>796</v>
      </c>
      <c r="AR262" s="44">
        <f>0</f>
        <v>0</v>
      </c>
      <c r="AS262" s="44"/>
      <c r="AT262" s="44"/>
      <c r="AU262" s="2" t="s">
        <v>796</v>
      </c>
    </row>
    <row r="263" spans="1:47" s="1" customFormat="1" ht="13.5" customHeight="1" hidden="1">
      <c r="A263" s="52"/>
      <c r="B263" s="52"/>
      <c r="C263" s="52"/>
      <c r="D263" s="49" t="s">
        <v>4</v>
      </c>
      <c r="E263" s="49"/>
      <c r="F263" s="49"/>
      <c r="G263" s="49"/>
      <c r="H263" s="49"/>
      <c r="I263" s="49"/>
      <c r="J263" s="49"/>
      <c r="K263" s="43" t="s">
        <v>16</v>
      </c>
      <c r="L263" s="43"/>
      <c r="M263" s="5" t="s">
        <v>737</v>
      </c>
      <c r="N263" s="43" t="s">
        <v>1028</v>
      </c>
      <c r="O263" s="43"/>
      <c r="P263" s="7">
        <f>0</f>
        <v>0</v>
      </c>
      <c r="Q263" s="2" t="s">
        <v>796</v>
      </c>
      <c r="R263" s="44">
        <f>0</f>
        <v>0</v>
      </c>
      <c r="S263" s="44"/>
      <c r="T263" s="2" t="s">
        <v>796</v>
      </c>
      <c r="U263" s="44">
        <f>0</f>
        <v>0</v>
      </c>
      <c r="V263" s="44"/>
      <c r="W263" s="2" t="s">
        <v>796</v>
      </c>
      <c r="X263" s="44">
        <f>0</f>
        <v>0</v>
      </c>
      <c r="Y263" s="44"/>
      <c r="Z263" s="2" t="s">
        <v>796</v>
      </c>
      <c r="AA263" s="44">
        <f>0</f>
        <v>0</v>
      </c>
      <c r="AB263" s="44"/>
      <c r="AC263" s="2" t="s">
        <v>796</v>
      </c>
      <c r="AD263" s="44">
        <f>0</f>
        <v>0</v>
      </c>
      <c r="AE263" s="44"/>
      <c r="AF263" s="2" t="s">
        <v>796</v>
      </c>
      <c r="AG263" s="7">
        <f>0</f>
        <v>0</v>
      </c>
      <c r="AH263" s="39" t="s">
        <v>796</v>
      </c>
      <c r="AI263" s="39"/>
      <c r="AJ263" s="7">
        <f>0</f>
        <v>0</v>
      </c>
      <c r="AK263" s="2" t="s">
        <v>796</v>
      </c>
      <c r="AL263" s="7">
        <f>0</f>
        <v>0</v>
      </c>
      <c r="AM263" s="2" t="s">
        <v>796</v>
      </c>
      <c r="AN263" s="7">
        <f>0</f>
        <v>0</v>
      </c>
      <c r="AO263" s="2" t="s">
        <v>796</v>
      </c>
      <c r="AP263" s="7">
        <f>0</f>
        <v>0</v>
      </c>
      <c r="AQ263" s="2" t="s">
        <v>796</v>
      </c>
      <c r="AR263" s="44">
        <f>0</f>
        <v>0</v>
      </c>
      <c r="AS263" s="44"/>
      <c r="AT263" s="44"/>
      <c r="AU263" s="2" t="s">
        <v>796</v>
      </c>
    </row>
    <row r="264" spans="1:47" s="1" customFormat="1" ht="13.5" customHeight="1" hidden="1">
      <c r="A264" s="14"/>
      <c r="B264" s="49" t="s">
        <v>6</v>
      </c>
      <c r="C264" s="49"/>
      <c r="D264" s="49"/>
      <c r="E264" s="49"/>
      <c r="F264" s="49"/>
      <c r="G264" s="49"/>
      <c r="H264" s="49"/>
      <c r="I264" s="49"/>
      <c r="J264" s="49"/>
      <c r="K264" s="43" t="s">
        <v>17</v>
      </c>
      <c r="L264" s="43"/>
      <c r="M264" s="5" t="s">
        <v>737</v>
      </c>
      <c r="N264" s="43" t="s">
        <v>621</v>
      </c>
      <c r="O264" s="43"/>
      <c r="P264" s="7">
        <f>0</f>
        <v>0</v>
      </c>
      <c r="Q264" s="2" t="s">
        <v>796</v>
      </c>
      <c r="R264" s="44">
        <f>0</f>
        <v>0</v>
      </c>
      <c r="S264" s="44"/>
      <c r="T264" s="2" t="s">
        <v>796</v>
      </c>
      <c r="U264" s="44">
        <f>0</f>
        <v>0</v>
      </c>
      <c r="V264" s="44"/>
      <c r="W264" s="2" t="s">
        <v>796</v>
      </c>
      <c r="X264" s="44">
        <f>0</f>
        <v>0</v>
      </c>
      <c r="Y264" s="44"/>
      <c r="Z264" s="2" t="s">
        <v>796</v>
      </c>
      <c r="AA264" s="44">
        <f>0</f>
        <v>0</v>
      </c>
      <c r="AB264" s="44"/>
      <c r="AC264" s="2" t="s">
        <v>796</v>
      </c>
      <c r="AD264" s="44">
        <f>0</f>
        <v>0</v>
      </c>
      <c r="AE264" s="44"/>
      <c r="AF264" s="2" t="s">
        <v>796</v>
      </c>
      <c r="AG264" s="7">
        <f>0</f>
        <v>0</v>
      </c>
      <c r="AH264" s="39" t="s">
        <v>796</v>
      </c>
      <c r="AI264" s="39"/>
      <c r="AJ264" s="7">
        <f>0</f>
        <v>0</v>
      </c>
      <c r="AK264" s="2" t="s">
        <v>796</v>
      </c>
      <c r="AL264" s="7">
        <f>0</f>
        <v>0</v>
      </c>
      <c r="AM264" s="2" t="s">
        <v>796</v>
      </c>
      <c r="AN264" s="7">
        <f>0</f>
        <v>0</v>
      </c>
      <c r="AO264" s="2" t="s">
        <v>796</v>
      </c>
      <c r="AP264" s="7">
        <f>0</f>
        <v>0</v>
      </c>
      <c r="AQ264" s="2" t="s">
        <v>796</v>
      </c>
      <c r="AR264" s="44">
        <f>0</f>
        <v>0</v>
      </c>
      <c r="AS264" s="44"/>
      <c r="AT264" s="44"/>
      <c r="AU264" s="2" t="s">
        <v>796</v>
      </c>
    </row>
    <row r="265" spans="1:47" s="1" customFormat="1" ht="33.75" customHeight="1" hidden="1">
      <c r="A265" s="14"/>
      <c r="B265" s="56" t="s">
        <v>18</v>
      </c>
      <c r="C265" s="56"/>
      <c r="D265" s="56"/>
      <c r="E265" s="56"/>
      <c r="F265" s="56"/>
      <c r="G265" s="56"/>
      <c r="H265" s="56"/>
      <c r="I265" s="56"/>
      <c r="J265" s="56"/>
      <c r="K265" s="27" t="s">
        <v>19</v>
      </c>
      <c r="L265" s="27"/>
      <c r="M265" s="6" t="s">
        <v>737</v>
      </c>
      <c r="N265" s="27" t="s">
        <v>621</v>
      </c>
      <c r="O265" s="27"/>
      <c r="P265" s="7">
        <f>0</f>
        <v>0</v>
      </c>
      <c r="Q265" s="2" t="s">
        <v>796</v>
      </c>
      <c r="R265" s="44">
        <f>0</f>
        <v>0</v>
      </c>
      <c r="S265" s="44"/>
      <c r="T265" s="2" t="s">
        <v>796</v>
      </c>
      <c r="U265" s="44">
        <f>0</f>
        <v>0</v>
      </c>
      <c r="V265" s="44"/>
      <c r="W265" s="2" t="s">
        <v>796</v>
      </c>
      <c r="X265" s="44">
        <f>0</f>
        <v>0</v>
      </c>
      <c r="Y265" s="44"/>
      <c r="Z265" s="2" t="s">
        <v>796</v>
      </c>
      <c r="AA265" s="44">
        <f>0</f>
        <v>0</v>
      </c>
      <c r="AB265" s="44"/>
      <c r="AC265" s="2" t="s">
        <v>796</v>
      </c>
      <c r="AD265" s="44">
        <f>0</f>
        <v>0</v>
      </c>
      <c r="AE265" s="44"/>
      <c r="AF265" s="2" t="s">
        <v>796</v>
      </c>
      <c r="AG265" s="7">
        <f>0</f>
        <v>0</v>
      </c>
      <c r="AH265" s="39" t="s">
        <v>796</v>
      </c>
      <c r="AI265" s="39"/>
      <c r="AJ265" s="7">
        <f>0</f>
        <v>0</v>
      </c>
      <c r="AK265" s="2" t="s">
        <v>796</v>
      </c>
      <c r="AL265" s="7">
        <f>0</f>
        <v>0</v>
      </c>
      <c r="AM265" s="2" t="s">
        <v>796</v>
      </c>
      <c r="AN265" s="7">
        <f>0</f>
        <v>0</v>
      </c>
      <c r="AO265" s="2" t="s">
        <v>796</v>
      </c>
      <c r="AP265" s="7">
        <f>0</f>
        <v>0</v>
      </c>
      <c r="AQ265" s="2" t="s">
        <v>796</v>
      </c>
      <c r="AR265" s="44">
        <f>0</f>
        <v>0</v>
      </c>
      <c r="AS265" s="44"/>
      <c r="AT265" s="44"/>
      <c r="AU265" s="2" t="s">
        <v>796</v>
      </c>
    </row>
    <row r="266" spans="1:47" s="1" customFormat="1" ht="13.5" customHeight="1" hidden="1">
      <c r="A266" s="12"/>
      <c r="B266" s="51" t="s">
        <v>750</v>
      </c>
      <c r="C266" s="51"/>
      <c r="D266" s="51"/>
      <c r="E266" s="51"/>
      <c r="F266" s="51"/>
      <c r="G266" s="51"/>
      <c r="H266" s="51"/>
      <c r="I266" s="51"/>
      <c r="J266" s="51"/>
      <c r="K266" s="41"/>
      <c r="L266" s="41"/>
      <c r="M266" s="8"/>
      <c r="N266" s="41"/>
      <c r="O266" s="41"/>
      <c r="P266" s="9"/>
      <c r="Q266" s="9"/>
      <c r="R266" s="35"/>
      <c r="S266" s="35"/>
      <c r="T266" s="9"/>
      <c r="U266" s="35"/>
      <c r="V266" s="35"/>
      <c r="W266" s="9"/>
      <c r="X266" s="35"/>
      <c r="Y266" s="35"/>
      <c r="Z266" s="9"/>
      <c r="AA266" s="35"/>
      <c r="AB266" s="35"/>
      <c r="AC266" s="9"/>
      <c r="AD266" s="35"/>
      <c r="AE266" s="35"/>
      <c r="AF266" s="9"/>
      <c r="AG266" s="9"/>
      <c r="AH266" s="35"/>
      <c r="AI266" s="35"/>
      <c r="AJ266" s="9"/>
      <c r="AK266" s="9"/>
      <c r="AL266" s="9"/>
      <c r="AM266" s="9"/>
      <c r="AN266" s="9"/>
      <c r="AO266" s="9"/>
      <c r="AP266" s="9"/>
      <c r="AQ266" s="9"/>
      <c r="AR266" s="35"/>
      <c r="AS266" s="35"/>
      <c r="AT266" s="35"/>
      <c r="AU266" s="9"/>
    </row>
    <row r="267" spans="1:47" s="1" customFormat="1" ht="13.5" customHeight="1" hidden="1">
      <c r="A267" s="13"/>
      <c r="B267" s="50" t="s">
        <v>1026</v>
      </c>
      <c r="C267" s="50"/>
      <c r="D267" s="50"/>
      <c r="E267" s="50"/>
      <c r="F267" s="50"/>
      <c r="G267" s="50"/>
      <c r="H267" s="50"/>
      <c r="I267" s="50"/>
      <c r="J267" s="50"/>
      <c r="K267" s="37" t="s">
        <v>20</v>
      </c>
      <c r="L267" s="37"/>
      <c r="M267" s="10" t="s">
        <v>737</v>
      </c>
      <c r="N267" s="37" t="s">
        <v>1028</v>
      </c>
      <c r="O267" s="37"/>
      <c r="P267" s="11">
        <f>0</f>
        <v>0</v>
      </c>
      <c r="Q267" s="18" t="s">
        <v>796</v>
      </c>
      <c r="R267" s="38">
        <f>0</f>
        <v>0</v>
      </c>
      <c r="S267" s="38"/>
      <c r="T267" s="18" t="s">
        <v>796</v>
      </c>
      <c r="U267" s="38">
        <f>0</f>
        <v>0</v>
      </c>
      <c r="V267" s="38"/>
      <c r="W267" s="18" t="s">
        <v>796</v>
      </c>
      <c r="X267" s="38">
        <f>0</f>
        <v>0</v>
      </c>
      <c r="Y267" s="38"/>
      <c r="Z267" s="18" t="s">
        <v>796</v>
      </c>
      <c r="AA267" s="38">
        <f>0</f>
        <v>0</v>
      </c>
      <c r="AB267" s="38"/>
      <c r="AC267" s="18" t="s">
        <v>796</v>
      </c>
      <c r="AD267" s="38">
        <f>0</f>
        <v>0</v>
      </c>
      <c r="AE267" s="38"/>
      <c r="AF267" s="18" t="s">
        <v>796</v>
      </c>
      <c r="AG267" s="11">
        <f>0</f>
        <v>0</v>
      </c>
      <c r="AH267" s="32" t="s">
        <v>796</v>
      </c>
      <c r="AI267" s="32"/>
      <c r="AJ267" s="11">
        <f>0</f>
        <v>0</v>
      </c>
      <c r="AK267" s="18" t="s">
        <v>796</v>
      </c>
      <c r="AL267" s="11">
        <f>0</f>
        <v>0</v>
      </c>
      <c r="AM267" s="18" t="s">
        <v>796</v>
      </c>
      <c r="AN267" s="11">
        <f>0</f>
        <v>0</v>
      </c>
      <c r="AO267" s="18" t="s">
        <v>796</v>
      </c>
      <c r="AP267" s="11">
        <f>0</f>
        <v>0</v>
      </c>
      <c r="AQ267" s="18" t="s">
        <v>796</v>
      </c>
      <c r="AR267" s="38">
        <f>0</f>
        <v>0</v>
      </c>
      <c r="AS267" s="38"/>
      <c r="AT267" s="38"/>
      <c r="AU267" s="18" t="s">
        <v>796</v>
      </c>
    </row>
    <row r="268" spans="1:47" s="1" customFormat="1" ht="13.5" customHeight="1" hidden="1">
      <c r="A268" s="54"/>
      <c r="B268" s="54"/>
      <c r="C268" s="54"/>
      <c r="D268" s="51" t="s">
        <v>750</v>
      </c>
      <c r="E268" s="51"/>
      <c r="F268" s="51"/>
      <c r="G268" s="51"/>
      <c r="H268" s="51"/>
      <c r="I268" s="51"/>
      <c r="J268" s="51"/>
      <c r="K268" s="41"/>
      <c r="L268" s="41"/>
      <c r="M268" s="8"/>
      <c r="N268" s="41"/>
      <c r="O268" s="41"/>
      <c r="P268" s="9"/>
      <c r="Q268" s="9"/>
      <c r="R268" s="35"/>
      <c r="S268" s="35"/>
      <c r="T268" s="9"/>
      <c r="U268" s="35"/>
      <c r="V268" s="35"/>
      <c r="W268" s="9"/>
      <c r="X268" s="35"/>
      <c r="Y268" s="35"/>
      <c r="Z268" s="9"/>
      <c r="AA268" s="35"/>
      <c r="AB268" s="35"/>
      <c r="AC268" s="9"/>
      <c r="AD268" s="35"/>
      <c r="AE268" s="35"/>
      <c r="AF268" s="9"/>
      <c r="AG268" s="9"/>
      <c r="AH268" s="35"/>
      <c r="AI268" s="35"/>
      <c r="AJ268" s="9"/>
      <c r="AK268" s="9"/>
      <c r="AL268" s="9"/>
      <c r="AM268" s="9"/>
      <c r="AN268" s="9"/>
      <c r="AO268" s="9"/>
      <c r="AP268" s="9"/>
      <c r="AQ268" s="9"/>
      <c r="AR268" s="35"/>
      <c r="AS268" s="35"/>
      <c r="AT268" s="35"/>
      <c r="AU268" s="9"/>
    </row>
    <row r="269" spans="1:47" s="1" customFormat="1" ht="13.5" customHeight="1" hidden="1">
      <c r="A269" s="53"/>
      <c r="B269" s="53"/>
      <c r="C269" s="53"/>
      <c r="D269" s="50" t="s">
        <v>1029</v>
      </c>
      <c r="E269" s="50"/>
      <c r="F269" s="50"/>
      <c r="G269" s="50"/>
      <c r="H269" s="50"/>
      <c r="I269" s="50"/>
      <c r="J269" s="50"/>
      <c r="K269" s="37" t="s">
        <v>21</v>
      </c>
      <c r="L269" s="37"/>
      <c r="M269" s="10" t="s">
        <v>737</v>
      </c>
      <c r="N269" s="37" t="s">
        <v>1028</v>
      </c>
      <c r="O269" s="37"/>
      <c r="P269" s="11">
        <f>0</f>
        <v>0</v>
      </c>
      <c r="Q269" s="18" t="s">
        <v>796</v>
      </c>
      <c r="R269" s="38">
        <f>0</f>
        <v>0</v>
      </c>
      <c r="S269" s="38"/>
      <c r="T269" s="18" t="s">
        <v>796</v>
      </c>
      <c r="U269" s="38">
        <f>0</f>
        <v>0</v>
      </c>
      <c r="V269" s="38"/>
      <c r="W269" s="18" t="s">
        <v>796</v>
      </c>
      <c r="X269" s="38">
        <f>0</f>
        <v>0</v>
      </c>
      <c r="Y269" s="38"/>
      <c r="Z269" s="18" t="s">
        <v>796</v>
      </c>
      <c r="AA269" s="38">
        <f>0</f>
        <v>0</v>
      </c>
      <c r="AB269" s="38"/>
      <c r="AC269" s="18" t="s">
        <v>796</v>
      </c>
      <c r="AD269" s="38">
        <f>0</f>
        <v>0</v>
      </c>
      <c r="AE269" s="38"/>
      <c r="AF269" s="18" t="s">
        <v>796</v>
      </c>
      <c r="AG269" s="11">
        <f>0</f>
        <v>0</v>
      </c>
      <c r="AH269" s="32" t="s">
        <v>796</v>
      </c>
      <c r="AI269" s="32"/>
      <c r="AJ269" s="11">
        <f>0</f>
        <v>0</v>
      </c>
      <c r="AK269" s="18" t="s">
        <v>796</v>
      </c>
      <c r="AL269" s="11">
        <f>0</f>
        <v>0</v>
      </c>
      <c r="AM269" s="18" t="s">
        <v>796</v>
      </c>
      <c r="AN269" s="11">
        <f>0</f>
        <v>0</v>
      </c>
      <c r="AO269" s="18" t="s">
        <v>796</v>
      </c>
      <c r="AP269" s="11">
        <f>0</f>
        <v>0</v>
      </c>
      <c r="AQ269" s="18" t="s">
        <v>796</v>
      </c>
      <c r="AR269" s="38">
        <f>0</f>
        <v>0</v>
      </c>
      <c r="AS269" s="38"/>
      <c r="AT269" s="38"/>
      <c r="AU269" s="18" t="s">
        <v>796</v>
      </c>
    </row>
    <row r="270" spans="1:47" s="1" customFormat="1" ht="13.5" customHeight="1" hidden="1">
      <c r="A270" s="52"/>
      <c r="B270" s="52"/>
      <c r="C270" s="52"/>
      <c r="D270" s="49" t="s">
        <v>1031</v>
      </c>
      <c r="E270" s="49"/>
      <c r="F270" s="49"/>
      <c r="G270" s="49"/>
      <c r="H270" s="49"/>
      <c r="I270" s="49"/>
      <c r="J270" s="49"/>
      <c r="K270" s="43" t="s">
        <v>22</v>
      </c>
      <c r="L270" s="43"/>
      <c r="M270" s="5" t="s">
        <v>737</v>
      </c>
      <c r="N270" s="43" t="s">
        <v>1028</v>
      </c>
      <c r="O270" s="43"/>
      <c r="P270" s="7">
        <f>0</f>
        <v>0</v>
      </c>
      <c r="Q270" s="2" t="s">
        <v>796</v>
      </c>
      <c r="R270" s="44">
        <f>0</f>
        <v>0</v>
      </c>
      <c r="S270" s="44"/>
      <c r="T270" s="2" t="s">
        <v>796</v>
      </c>
      <c r="U270" s="44">
        <f>0</f>
        <v>0</v>
      </c>
      <c r="V270" s="44"/>
      <c r="W270" s="2" t="s">
        <v>796</v>
      </c>
      <c r="X270" s="44">
        <f>0</f>
        <v>0</v>
      </c>
      <c r="Y270" s="44"/>
      <c r="Z270" s="2" t="s">
        <v>796</v>
      </c>
      <c r="AA270" s="44">
        <f>0</f>
        <v>0</v>
      </c>
      <c r="AB270" s="44"/>
      <c r="AC270" s="2" t="s">
        <v>796</v>
      </c>
      <c r="AD270" s="44">
        <f>0</f>
        <v>0</v>
      </c>
      <c r="AE270" s="44"/>
      <c r="AF270" s="2" t="s">
        <v>796</v>
      </c>
      <c r="AG270" s="7">
        <f>0</f>
        <v>0</v>
      </c>
      <c r="AH270" s="39" t="s">
        <v>796</v>
      </c>
      <c r="AI270" s="39"/>
      <c r="AJ270" s="7">
        <f>0</f>
        <v>0</v>
      </c>
      <c r="AK270" s="2" t="s">
        <v>796</v>
      </c>
      <c r="AL270" s="7">
        <f>0</f>
        <v>0</v>
      </c>
      <c r="AM270" s="2" t="s">
        <v>796</v>
      </c>
      <c r="AN270" s="7">
        <f>0</f>
        <v>0</v>
      </c>
      <c r="AO270" s="2" t="s">
        <v>796</v>
      </c>
      <c r="AP270" s="7">
        <f>0</f>
        <v>0</v>
      </c>
      <c r="AQ270" s="2" t="s">
        <v>796</v>
      </c>
      <c r="AR270" s="44">
        <f>0</f>
        <v>0</v>
      </c>
      <c r="AS270" s="44"/>
      <c r="AT270" s="44"/>
      <c r="AU270" s="2" t="s">
        <v>796</v>
      </c>
    </row>
    <row r="271" spans="1:47" s="1" customFormat="1" ht="13.5" customHeight="1" hidden="1">
      <c r="A271" s="52"/>
      <c r="B271" s="52"/>
      <c r="C271" s="52"/>
      <c r="D271" s="49" t="s">
        <v>2</v>
      </c>
      <c r="E271" s="49"/>
      <c r="F271" s="49"/>
      <c r="G271" s="49"/>
      <c r="H271" s="49"/>
      <c r="I271" s="49"/>
      <c r="J271" s="49"/>
      <c r="K271" s="43" t="s">
        <v>23</v>
      </c>
      <c r="L271" s="43"/>
      <c r="M271" s="5" t="s">
        <v>737</v>
      </c>
      <c r="N271" s="43" t="s">
        <v>1028</v>
      </c>
      <c r="O271" s="43"/>
      <c r="P271" s="7">
        <f>0</f>
        <v>0</v>
      </c>
      <c r="Q271" s="2" t="s">
        <v>796</v>
      </c>
      <c r="R271" s="44">
        <f>0</f>
        <v>0</v>
      </c>
      <c r="S271" s="44"/>
      <c r="T271" s="2" t="s">
        <v>796</v>
      </c>
      <c r="U271" s="44">
        <f>0</f>
        <v>0</v>
      </c>
      <c r="V271" s="44"/>
      <c r="W271" s="2" t="s">
        <v>796</v>
      </c>
      <c r="X271" s="44">
        <f>0</f>
        <v>0</v>
      </c>
      <c r="Y271" s="44"/>
      <c r="Z271" s="2" t="s">
        <v>796</v>
      </c>
      <c r="AA271" s="44">
        <f>0</f>
        <v>0</v>
      </c>
      <c r="AB271" s="44"/>
      <c r="AC271" s="2" t="s">
        <v>796</v>
      </c>
      <c r="AD271" s="44">
        <f>0</f>
        <v>0</v>
      </c>
      <c r="AE271" s="44"/>
      <c r="AF271" s="2" t="s">
        <v>796</v>
      </c>
      <c r="AG271" s="7">
        <f>0</f>
        <v>0</v>
      </c>
      <c r="AH271" s="39" t="s">
        <v>796</v>
      </c>
      <c r="AI271" s="39"/>
      <c r="AJ271" s="7">
        <f>0</f>
        <v>0</v>
      </c>
      <c r="AK271" s="2" t="s">
        <v>796</v>
      </c>
      <c r="AL271" s="7">
        <f>0</f>
        <v>0</v>
      </c>
      <c r="AM271" s="2" t="s">
        <v>796</v>
      </c>
      <c r="AN271" s="7">
        <f>0</f>
        <v>0</v>
      </c>
      <c r="AO271" s="2" t="s">
        <v>796</v>
      </c>
      <c r="AP271" s="7">
        <f>0</f>
        <v>0</v>
      </c>
      <c r="AQ271" s="2" t="s">
        <v>796</v>
      </c>
      <c r="AR271" s="44">
        <f>0</f>
        <v>0</v>
      </c>
      <c r="AS271" s="44"/>
      <c r="AT271" s="44"/>
      <c r="AU271" s="2" t="s">
        <v>796</v>
      </c>
    </row>
    <row r="272" spans="1:47" s="1" customFormat="1" ht="13.5" customHeight="1" hidden="1">
      <c r="A272" s="52"/>
      <c r="B272" s="52"/>
      <c r="C272" s="52"/>
      <c r="D272" s="49" t="s">
        <v>12</v>
      </c>
      <c r="E272" s="49"/>
      <c r="F272" s="49"/>
      <c r="G272" s="49"/>
      <c r="H272" s="49"/>
      <c r="I272" s="49"/>
      <c r="J272" s="49"/>
      <c r="K272" s="43" t="s">
        <v>24</v>
      </c>
      <c r="L272" s="43"/>
      <c r="M272" s="5" t="s">
        <v>737</v>
      </c>
      <c r="N272" s="43" t="s">
        <v>1028</v>
      </c>
      <c r="O272" s="43"/>
      <c r="P272" s="7">
        <f>0</f>
        <v>0</v>
      </c>
      <c r="Q272" s="2" t="s">
        <v>796</v>
      </c>
      <c r="R272" s="44">
        <f>0</f>
        <v>0</v>
      </c>
      <c r="S272" s="44"/>
      <c r="T272" s="2" t="s">
        <v>796</v>
      </c>
      <c r="U272" s="44">
        <f>0</f>
        <v>0</v>
      </c>
      <c r="V272" s="44"/>
      <c r="W272" s="2" t="s">
        <v>796</v>
      </c>
      <c r="X272" s="44">
        <f>0</f>
        <v>0</v>
      </c>
      <c r="Y272" s="44"/>
      <c r="Z272" s="2" t="s">
        <v>796</v>
      </c>
      <c r="AA272" s="44">
        <f>0</f>
        <v>0</v>
      </c>
      <c r="AB272" s="44"/>
      <c r="AC272" s="2" t="s">
        <v>796</v>
      </c>
      <c r="AD272" s="44">
        <f>0</f>
        <v>0</v>
      </c>
      <c r="AE272" s="44"/>
      <c r="AF272" s="2" t="s">
        <v>796</v>
      </c>
      <c r="AG272" s="7">
        <f>0</f>
        <v>0</v>
      </c>
      <c r="AH272" s="39" t="s">
        <v>796</v>
      </c>
      <c r="AI272" s="39"/>
      <c r="AJ272" s="7">
        <f>0</f>
        <v>0</v>
      </c>
      <c r="AK272" s="2" t="s">
        <v>796</v>
      </c>
      <c r="AL272" s="7">
        <f>0</f>
        <v>0</v>
      </c>
      <c r="AM272" s="2" t="s">
        <v>796</v>
      </c>
      <c r="AN272" s="7">
        <f>0</f>
        <v>0</v>
      </c>
      <c r="AO272" s="2" t="s">
        <v>796</v>
      </c>
      <c r="AP272" s="7">
        <f>0</f>
        <v>0</v>
      </c>
      <c r="AQ272" s="2" t="s">
        <v>796</v>
      </c>
      <c r="AR272" s="44">
        <f>0</f>
        <v>0</v>
      </c>
      <c r="AS272" s="44"/>
      <c r="AT272" s="44"/>
      <c r="AU272" s="2" t="s">
        <v>796</v>
      </c>
    </row>
    <row r="273" spans="1:47" s="1" customFormat="1" ht="13.5" customHeight="1" hidden="1">
      <c r="A273" s="52"/>
      <c r="B273" s="52"/>
      <c r="C273" s="52"/>
      <c r="D273" s="49" t="s">
        <v>25</v>
      </c>
      <c r="E273" s="49"/>
      <c r="F273" s="49"/>
      <c r="G273" s="49"/>
      <c r="H273" s="49"/>
      <c r="I273" s="49"/>
      <c r="J273" s="49"/>
      <c r="K273" s="43" t="s">
        <v>26</v>
      </c>
      <c r="L273" s="43"/>
      <c r="M273" s="5" t="s">
        <v>737</v>
      </c>
      <c r="N273" s="43" t="s">
        <v>1028</v>
      </c>
      <c r="O273" s="43"/>
      <c r="P273" s="7">
        <f>0</f>
        <v>0</v>
      </c>
      <c r="Q273" s="2" t="s">
        <v>796</v>
      </c>
      <c r="R273" s="44">
        <f>0</f>
        <v>0</v>
      </c>
      <c r="S273" s="44"/>
      <c r="T273" s="2" t="s">
        <v>796</v>
      </c>
      <c r="U273" s="44">
        <f>0</f>
        <v>0</v>
      </c>
      <c r="V273" s="44"/>
      <c r="W273" s="2" t="s">
        <v>796</v>
      </c>
      <c r="X273" s="44">
        <f>0</f>
        <v>0</v>
      </c>
      <c r="Y273" s="44"/>
      <c r="Z273" s="2" t="s">
        <v>796</v>
      </c>
      <c r="AA273" s="44">
        <f>0</f>
        <v>0</v>
      </c>
      <c r="AB273" s="44"/>
      <c r="AC273" s="2" t="s">
        <v>796</v>
      </c>
      <c r="AD273" s="44">
        <f>0</f>
        <v>0</v>
      </c>
      <c r="AE273" s="44"/>
      <c r="AF273" s="2" t="s">
        <v>796</v>
      </c>
      <c r="AG273" s="7">
        <f>0</f>
        <v>0</v>
      </c>
      <c r="AH273" s="39" t="s">
        <v>796</v>
      </c>
      <c r="AI273" s="39"/>
      <c r="AJ273" s="7">
        <f>0</f>
        <v>0</v>
      </c>
      <c r="AK273" s="2" t="s">
        <v>796</v>
      </c>
      <c r="AL273" s="7">
        <f>0</f>
        <v>0</v>
      </c>
      <c r="AM273" s="2" t="s">
        <v>796</v>
      </c>
      <c r="AN273" s="7">
        <f>0</f>
        <v>0</v>
      </c>
      <c r="AO273" s="2" t="s">
        <v>796</v>
      </c>
      <c r="AP273" s="7">
        <f>0</f>
        <v>0</v>
      </c>
      <c r="AQ273" s="2" t="s">
        <v>796</v>
      </c>
      <c r="AR273" s="44">
        <f>0</f>
        <v>0</v>
      </c>
      <c r="AS273" s="44"/>
      <c r="AT273" s="44"/>
      <c r="AU273" s="2" t="s">
        <v>796</v>
      </c>
    </row>
    <row r="274" spans="1:47" s="1" customFormat="1" ht="13.5" customHeight="1" hidden="1">
      <c r="A274" s="52"/>
      <c r="B274" s="52"/>
      <c r="C274" s="52"/>
      <c r="D274" s="49" t="s">
        <v>4</v>
      </c>
      <c r="E274" s="49"/>
      <c r="F274" s="49"/>
      <c r="G274" s="49"/>
      <c r="H274" s="49"/>
      <c r="I274" s="49"/>
      <c r="J274" s="49"/>
      <c r="K274" s="43" t="s">
        <v>27</v>
      </c>
      <c r="L274" s="43"/>
      <c r="M274" s="5" t="s">
        <v>737</v>
      </c>
      <c r="N274" s="43" t="s">
        <v>1028</v>
      </c>
      <c r="O274" s="43"/>
      <c r="P274" s="7">
        <f>0</f>
        <v>0</v>
      </c>
      <c r="Q274" s="2" t="s">
        <v>796</v>
      </c>
      <c r="R274" s="44">
        <f>0</f>
        <v>0</v>
      </c>
      <c r="S274" s="44"/>
      <c r="T274" s="2" t="s">
        <v>796</v>
      </c>
      <c r="U274" s="44">
        <f>0</f>
        <v>0</v>
      </c>
      <c r="V274" s="44"/>
      <c r="W274" s="2" t="s">
        <v>796</v>
      </c>
      <c r="X274" s="44">
        <f>0</f>
        <v>0</v>
      </c>
      <c r="Y274" s="44"/>
      <c r="Z274" s="2" t="s">
        <v>796</v>
      </c>
      <c r="AA274" s="44">
        <f>0</f>
        <v>0</v>
      </c>
      <c r="AB274" s="44"/>
      <c r="AC274" s="2" t="s">
        <v>796</v>
      </c>
      <c r="AD274" s="44">
        <f>0</f>
        <v>0</v>
      </c>
      <c r="AE274" s="44"/>
      <c r="AF274" s="2" t="s">
        <v>796</v>
      </c>
      <c r="AG274" s="7">
        <f>0</f>
        <v>0</v>
      </c>
      <c r="AH274" s="39" t="s">
        <v>796</v>
      </c>
      <c r="AI274" s="39"/>
      <c r="AJ274" s="7">
        <f>0</f>
        <v>0</v>
      </c>
      <c r="AK274" s="2" t="s">
        <v>796</v>
      </c>
      <c r="AL274" s="7">
        <f>0</f>
        <v>0</v>
      </c>
      <c r="AM274" s="2" t="s">
        <v>796</v>
      </c>
      <c r="AN274" s="7">
        <f>0</f>
        <v>0</v>
      </c>
      <c r="AO274" s="2" t="s">
        <v>796</v>
      </c>
      <c r="AP274" s="7">
        <f>0</f>
        <v>0</v>
      </c>
      <c r="AQ274" s="2" t="s">
        <v>796</v>
      </c>
      <c r="AR274" s="44">
        <f>0</f>
        <v>0</v>
      </c>
      <c r="AS274" s="44"/>
      <c r="AT274" s="44"/>
      <c r="AU274" s="2" t="s">
        <v>796</v>
      </c>
    </row>
    <row r="275" spans="1:47" s="1" customFormat="1" ht="13.5" customHeight="1" hidden="1">
      <c r="A275" s="14"/>
      <c r="B275" s="49" t="s">
        <v>6</v>
      </c>
      <c r="C275" s="49"/>
      <c r="D275" s="49"/>
      <c r="E275" s="49"/>
      <c r="F275" s="49"/>
      <c r="G275" s="49"/>
      <c r="H275" s="49"/>
      <c r="I275" s="49"/>
      <c r="J275" s="49"/>
      <c r="K275" s="43" t="s">
        <v>28</v>
      </c>
      <c r="L275" s="43"/>
      <c r="M275" s="5" t="s">
        <v>737</v>
      </c>
      <c r="N275" s="43" t="s">
        <v>621</v>
      </c>
      <c r="O275" s="43"/>
      <c r="P275" s="7">
        <f>0</f>
        <v>0</v>
      </c>
      <c r="Q275" s="2" t="s">
        <v>796</v>
      </c>
      <c r="R275" s="44">
        <f>0</f>
        <v>0</v>
      </c>
      <c r="S275" s="44"/>
      <c r="T275" s="2" t="s">
        <v>796</v>
      </c>
      <c r="U275" s="44">
        <f>0</f>
        <v>0</v>
      </c>
      <c r="V275" s="44"/>
      <c r="W275" s="2" t="s">
        <v>796</v>
      </c>
      <c r="X275" s="44">
        <f>0</f>
        <v>0</v>
      </c>
      <c r="Y275" s="44"/>
      <c r="Z275" s="2" t="s">
        <v>796</v>
      </c>
      <c r="AA275" s="44">
        <f>0</f>
        <v>0</v>
      </c>
      <c r="AB275" s="44"/>
      <c r="AC275" s="2" t="s">
        <v>796</v>
      </c>
      <c r="AD275" s="44">
        <f>0</f>
        <v>0</v>
      </c>
      <c r="AE275" s="44"/>
      <c r="AF275" s="2" t="s">
        <v>796</v>
      </c>
      <c r="AG275" s="7">
        <f>0</f>
        <v>0</v>
      </c>
      <c r="AH275" s="39" t="s">
        <v>796</v>
      </c>
      <c r="AI275" s="39"/>
      <c r="AJ275" s="7">
        <f>0</f>
        <v>0</v>
      </c>
      <c r="AK275" s="2" t="s">
        <v>796</v>
      </c>
      <c r="AL275" s="7">
        <f>0</f>
        <v>0</v>
      </c>
      <c r="AM275" s="2" t="s">
        <v>796</v>
      </c>
      <c r="AN275" s="7">
        <f>0</f>
        <v>0</v>
      </c>
      <c r="AO275" s="2" t="s">
        <v>796</v>
      </c>
      <c r="AP275" s="7">
        <f>0</f>
        <v>0</v>
      </c>
      <c r="AQ275" s="2" t="s">
        <v>796</v>
      </c>
      <c r="AR275" s="44">
        <f>0</f>
        <v>0</v>
      </c>
      <c r="AS275" s="44"/>
      <c r="AT275" s="44"/>
      <c r="AU275" s="2" t="s">
        <v>796</v>
      </c>
    </row>
    <row r="276" spans="1:47" s="1" customFormat="1" ht="24" customHeight="1" hidden="1">
      <c r="A276" s="24" t="s">
        <v>29</v>
      </c>
      <c r="B276" s="24"/>
      <c r="C276" s="24"/>
      <c r="D276" s="24"/>
      <c r="E276" s="24"/>
      <c r="F276" s="24"/>
      <c r="G276" s="24"/>
      <c r="H276" s="24"/>
      <c r="I276" s="24"/>
      <c r="J276" s="24"/>
      <c r="K276" s="27" t="s">
        <v>30</v>
      </c>
      <c r="L276" s="27"/>
      <c r="M276" s="6" t="s">
        <v>737</v>
      </c>
      <c r="N276" s="27" t="s">
        <v>621</v>
      </c>
      <c r="O276" s="27"/>
      <c r="P276" s="7">
        <f>0</f>
        <v>0</v>
      </c>
      <c r="Q276" s="7">
        <f>0</f>
        <v>0</v>
      </c>
      <c r="R276" s="44">
        <f>0</f>
        <v>0</v>
      </c>
      <c r="S276" s="44"/>
      <c r="T276" s="7">
        <f>0</f>
        <v>0</v>
      </c>
      <c r="U276" s="44">
        <f>0</f>
        <v>0</v>
      </c>
      <c r="V276" s="44"/>
      <c r="W276" s="7">
        <f>0</f>
        <v>0</v>
      </c>
      <c r="X276" s="44">
        <f>0</f>
        <v>0</v>
      </c>
      <c r="Y276" s="44"/>
      <c r="Z276" s="7">
        <f>0</f>
        <v>0</v>
      </c>
      <c r="AA276" s="44">
        <f>0</f>
        <v>0</v>
      </c>
      <c r="AB276" s="44"/>
      <c r="AC276" s="7">
        <f>0</f>
        <v>0</v>
      </c>
      <c r="AD276" s="44">
        <f>0</f>
        <v>0</v>
      </c>
      <c r="AE276" s="44"/>
      <c r="AF276" s="7">
        <f>0</f>
        <v>0</v>
      </c>
      <c r="AG276" s="7">
        <f>0</f>
        <v>0</v>
      </c>
      <c r="AH276" s="44">
        <f>0</f>
        <v>0</v>
      </c>
      <c r="AI276" s="44"/>
      <c r="AJ276" s="7">
        <f>0</f>
        <v>0</v>
      </c>
      <c r="AK276" s="7">
        <f>0</f>
        <v>0</v>
      </c>
      <c r="AL276" s="7">
        <f>0</f>
        <v>0</v>
      </c>
      <c r="AM276" s="7">
        <f>0</f>
        <v>0</v>
      </c>
      <c r="AN276" s="7">
        <f>0</f>
        <v>0</v>
      </c>
      <c r="AO276" s="7">
        <f>0</f>
        <v>0</v>
      </c>
      <c r="AP276" s="7">
        <f>0</f>
        <v>0</v>
      </c>
      <c r="AQ276" s="7">
        <f>0</f>
        <v>0</v>
      </c>
      <c r="AR276" s="44">
        <f>0</f>
        <v>0</v>
      </c>
      <c r="AS276" s="44"/>
      <c r="AT276" s="44"/>
      <c r="AU276" s="7">
        <f>0</f>
        <v>0</v>
      </c>
    </row>
    <row r="277" spans="1:47" s="1" customFormat="1" ht="13.5" customHeight="1" hidden="1">
      <c r="A277" s="12"/>
      <c r="B277" s="51" t="s">
        <v>750</v>
      </c>
      <c r="C277" s="51"/>
      <c r="D277" s="51"/>
      <c r="E277" s="51"/>
      <c r="F277" s="51"/>
      <c r="G277" s="51"/>
      <c r="H277" s="51"/>
      <c r="I277" s="51"/>
      <c r="J277" s="51"/>
      <c r="K277" s="41"/>
      <c r="L277" s="41"/>
      <c r="M277" s="8"/>
      <c r="N277" s="41"/>
      <c r="O277" s="41"/>
      <c r="P277" s="9"/>
      <c r="Q277" s="9"/>
      <c r="R277" s="35"/>
      <c r="S277" s="35"/>
      <c r="T277" s="9"/>
      <c r="U277" s="35"/>
      <c r="V277" s="35"/>
      <c r="W277" s="9"/>
      <c r="X277" s="35"/>
      <c r="Y277" s="35"/>
      <c r="Z277" s="9"/>
      <c r="AA277" s="35"/>
      <c r="AB277" s="35"/>
      <c r="AC277" s="9"/>
      <c r="AD277" s="35"/>
      <c r="AE277" s="35"/>
      <c r="AF277" s="9"/>
      <c r="AG277" s="9"/>
      <c r="AH277" s="35"/>
      <c r="AI277" s="35"/>
      <c r="AJ277" s="9"/>
      <c r="AK277" s="9"/>
      <c r="AL277" s="9"/>
      <c r="AM277" s="9"/>
      <c r="AN277" s="9"/>
      <c r="AO277" s="9"/>
      <c r="AP277" s="9"/>
      <c r="AQ277" s="9"/>
      <c r="AR277" s="35"/>
      <c r="AS277" s="35"/>
      <c r="AT277" s="35"/>
      <c r="AU277" s="9"/>
    </row>
    <row r="278" spans="1:47" s="1" customFormat="1" ht="13.5" customHeight="1" hidden="1">
      <c r="A278" s="13"/>
      <c r="B278" s="50" t="s">
        <v>31</v>
      </c>
      <c r="C278" s="50"/>
      <c r="D278" s="50"/>
      <c r="E278" s="50"/>
      <c r="F278" s="50"/>
      <c r="G278" s="50"/>
      <c r="H278" s="50"/>
      <c r="I278" s="50"/>
      <c r="J278" s="50"/>
      <c r="K278" s="37" t="s">
        <v>32</v>
      </c>
      <c r="L278" s="37"/>
      <c r="M278" s="10" t="s">
        <v>737</v>
      </c>
      <c r="N278" s="37" t="s">
        <v>621</v>
      </c>
      <c r="O278" s="37"/>
      <c r="P278" s="11">
        <f>0</f>
        <v>0</v>
      </c>
      <c r="Q278" s="11">
        <f>0</f>
        <v>0</v>
      </c>
      <c r="R278" s="38">
        <f>0</f>
        <v>0</v>
      </c>
      <c r="S278" s="38"/>
      <c r="T278" s="11">
        <f>0</f>
        <v>0</v>
      </c>
      <c r="U278" s="38">
        <f>0</f>
        <v>0</v>
      </c>
      <c r="V278" s="38"/>
      <c r="W278" s="11">
        <f>0</f>
        <v>0</v>
      </c>
      <c r="X278" s="38">
        <f>0</f>
        <v>0</v>
      </c>
      <c r="Y278" s="38"/>
      <c r="Z278" s="11">
        <f>0</f>
        <v>0</v>
      </c>
      <c r="AA278" s="38">
        <f>0</f>
        <v>0</v>
      </c>
      <c r="AB278" s="38"/>
      <c r="AC278" s="11">
        <f>0</f>
        <v>0</v>
      </c>
      <c r="AD278" s="38">
        <f>0</f>
        <v>0</v>
      </c>
      <c r="AE278" s="38"/>
      <c r="AF278" s="11">
        <f>0</f>
        <v>0</v>
      </c>
      <c r="AG278" s="11">
        <f>0</f>
        <v>0</v>
      </c>
      <c r="AH278" s="38">
        <f>0</f>
        <v>0</v>
      </c>
      <c r="AI278" s="38"/>
      <c r="AJ278" s="11">
        <f>0</f>
        <v>0</v>
      </c>
      <c r="AK278" s="11">
        <f>0</f>
        <v>0</v>
      </c>
      <c r="AL278" s="11">
        <f>0</f>
        <v>0</v>
      </c>
      <c r="AM278" s="11">
        <f>0</f>
        <v>0</v>
      </c>
      <c r="AN278" s="11">
        <f>0</f>
        <v>0</v>
      </c>
      <c r="AO278" s="11">
        <f>0</f>
        <v>0</v>
      </c>
      <c r="AP278" s="11">
        <f>0</f>
        <v>0</v>
      </c>
      <c r="AQ278" s="11">
        <f>0</f>
        <v>0</v>
      </c>
      <c r="AR278" s="38">
        <f>0</f>
        <v>0</v>
      </c>
      <c r="AS278" s="38"/>
      <c r="AT278" s="38"/>
      <c r="AU278" s="11">
        <f>0</f>
        <v>0</v>
      </c>
    </row>
    <row r="279" spans="1:47" s="1" customFormat="1" ht="24" customHeight="1" hidden="1">
      <c r="A279" s="14"/>
      <c r="B279" s="49" t="s">
        <v>33</v>
      </c>
      <c r="C279" s="49"/>
      <c r="D279" s="49"/>
      <c r="E279" s="49"/>
      <c r="F279" s="49"/>
      <c r="G279" s="49"/>
      <c r="H279" s="49"/>
      <c r="I279" s="49"/>
      <c r="J279" s="49"/>
      <c r="K279" s="43" t="s">
        <v>34</v>
      </c>
      <c r="L279" s="43"/>
      <c r="M279" s="5" t="s">
        <v>737</v>
      </c>
      <c r="N279" s="43" t="s">
        <v>621</v>
      </c>
      <c r="O279" s="43"/>
      <c r="P279" s="7">
        <f>0</f>
        <v>0</v>
      </c>
      <c r="Q279" s="7">
        <f>0</f>
        <v>0</v>
      </c>
      <c r="R279" s="44">
        <f>0</f>
        <v>0</v>
      </c>
      <c r="S279" s="44"/>
      <c r="T279" s="7">
        <f>0</f>
        <v>0</v>
      </c>
      <c r="U279" s="44">
        <f>0</f>
        <v>0</v>
      </c>
      <c r="V279" s="44"/>
      <c r="W279" s="7">
        <f>0</f>
        <v>0</v>
      </c>
      <c r="X279" s="44">
        <f>0</f>
        <v>0</v>
      </c>
      <c r="Y279" s="44"/>
      <c r="Z279" s="7">
        <f>0</f>
        <v>0</v>
      </c>
      <c r="AA279" s="44">
        <f>0</f>
        <v>0</v>
      </c>
      <c r="AB279" s="44"/>
      <c r="AC279" s="7">
        <f>0</f>
        <v>0</v>
      </c>
      <c r="AD279" s="44">
        <f>0</f>
        <v>0</v>
      </c>
      <c r="AE279" s="44"/>
      <c r="AF279" s="7">
        <f>0</f>
        <v>0</v>
      </c>
      <c r="AG279" s="7">
        <f>0</f>
        <v>0</v>
      </c>
      <c r="AH279" s="44">
        <f>0</f>
        <v>0</v>
      </c>
      <c r="AI279" s="44"/>
      <c r="AJ279" s="7">
        <f>0</f>
        <v>0</v>
      </c>
      <c r="AK279" s="7">
        <f>0</f>
        <v>0</v>
      </c>
      <c r="AL279" s="7">
        <f>0</f>
        <v>0</v>
      </c>
      <c r="AM279" s="7">
        <f>0</f>
        <v>0</v>
      </c>
      <c r="AN279" s="7">
        <f>0</f>
        <v>0</v>
      </c>
      <c r="AO279" s="7">
        <f>0</f>
        <v>0</v>
      </c>
      <c r="AP279" s="7">
        <f>0</f>
        <v>0</v>
      </c>
      <c r="AQ279" s="7">
        <f>0</f>
        <v>0</v>
      </c>
      <c r="AR279" s="44">
        <f>0</f>
        <v>0</v>
      </c>
      <c r="AS279" s="44"/>
      <c r="AT279" s="44"/>
      <c r="AU279" s="7">
        <f>0</f>
        <v>0</v>
      </c>
    </row>
    <row r="280" spans="1:47" s="1" customFormat="1" ht="54.75" customHeight="1" hidden="1">
      <c r="A280" s="14"/>
      <c r="B280" s="49" t="s">
        <v>35</v>
      </c>
      <c r="C280" s="49"/>
      <c r="D280" s="49"/>
      <c r="E280" s="49"/>
      <c r="F280" s="49"/>
      <c r="G280" s="49"/>
      <c r="H280" s="49"/>
      <c r="I280" s="49"/>
      <c r="J280" s="49"/>
      <c r="K280" s="43" t="s">
        <v>36</v>
      </c>
      <c r="L280" s="43"/>
      <c r="M280" s="5" t="s">
        <v>737</v>
      </c>
      <c r="N280" s="43" t="s">
        <v>621</v>
      </c>
      <c r="O280" s="43"/>
      <c r="P280" s="7">
        <f>0</f>
        <v>0</v>
      </c>
      <c r="Q280" s="7">
        <f>0</f>
        <v>0</v>
      </c>
      <c r="R280" s="44">
        <f>0</f>
        <v>0</v>
      </c>
      <c r="S280" s="44"/>
      <c r="T280" s="7">
        <f>0</f>
        <v>0</v>
      </c>
      <c r="U280" s="44">
        <f>0</f>
        <v>0</v>
      </c>
      <c r="V280" s="44"/>
      <c r="W280" s="7">
        <f>0</f>
        <v>0</v>
      </c>
      <c r="X280" s="44">
        <f>0</f>
        <v>0</v>
      </c>
      <c r="Y280" s="44"/>
      <c r="Z280" s="7">
        <f>0</f>
        <v>0</v>
      </c>
      <c r="AA280" s="44">
        <f>0</f>
        <v>0</v>
      </c>
      <c r="AB280" s="44"/>
      <c r="AC280" s="7">
        <f>0</f>
        <v>0</v>
      </c>
      <c r="AD280" s="44">
        <f>0</f>
        <v>0</v>
      </c>
      <c r="AE280" s="44"/>
      <c r="AF280" s="7">
        <f>0</f>
        <v>0</v>
      </c>
      <c r="AG280" s="7">
        <f>0</f>
        <v>0</v>
      </c>
      <c r="AH280" s="44">
        <f>0</f>
        <v>0</v>
      </c>
      <c r="AI280" s="44"/>
      <c r="AJ280" s="7">
        <f>0</f>
        <v>0</v>
      </c>
      <c r="AK280" s="7">
        <f>0</f>
        <v>0</v>
      </c>
      <c r="AL280" s="7">
        <f>0</f>
        <v>0</v>
      </c>
      <c r="AM280" s="7">
        <f>0</f>
        <v>0</v>
      </c>
      <c r="AN280" s="7">
        <f>0</f>
        <v>0</v>
      </c>
      <c r="AO280" s="7">
        <f>0</f>
        <v>0</v>
      </c>
      <c r="AP280" s="7">
        <f>0</f>
        <v>0</v>
      </c>
      <c r="AQ280" s="7">
        <f>0</f>
        <v>0</v>
      </c>
      <c r="AR280" s="44">
        <f>0</f>
        <v>0</v>
      </c>
      <c r="AS280" s="44"/>
      <c r="AT280" s="44"/>
      <c r="AU280" s="7">
        <f>0</f>
        <v>0</v>
      </c>
    </row>
    <row r="281" spans="1:47" s="1" customFormat="1" ht="24" customHeight="1" hidden="1">
      <c r="A281" s="24" t="s">
        <v>37</v>
      </c>
      <c r="B281" s="24"/>
      <c r="C281" s="24"/>
      <c r="D281" s="24"/>
      <c r="E281" s="24"/>
      <c r="F281" s="24"/>
      <c r="G281" s="24"/>
      <c r="H281" s="24"/>
      <c r="I281" s="24"/>
      <c r="J281" s="24"/>
      <c r="K281" s="27" t="s">
        <v>38</v>
      </c>
      <c r="L281" s="27"/>
      <c r="M281" s="6" t="s">
        <v>737</v>
      </c>
      <c r="N281" s="27" t="s">
        <v>621</v>
      </c>
      <c r="O281" s="27"/>
      <c r="P281" s="7">
        <f>0</f>
        <v>0</v>
      </c>
      <c r="Q281" s="7">
        <f>0</f>
        <v>0</v>
      </c>
      <c r="R281" s="44">
        <f>0</f>
        <v>0</v>
      </c>
      <c r="S281" s="44"/>
      <c r="T281" s="7">
        <f>0</f>
        <v>0</v>
      </c>
      <c r="U281" s="44">
        <f>0</f>
        <v>0</v>
      </c>
      <c r="V281" s="44"/>
      <c r="W281" s="7">
        <f>0</f>
        <v>0</v>
      </c>
      <c r="X281" s="44">
        <f>0</f>
        <v>0</v>
      </c>
      <c r="Y281" s="44"/>
      <c r="Z281" s="7">
        <f>0</f>
        <v>0</v>
      </c>
      <c r="AA281" s="44">
        <f>0</f>
        <v>0</v>
      </c>
      <c r="AB281" s="44"/>
      <c r="AC281" s="7">
        <f>0</f>
        <v>0</v>
      </c>
      <c r="AD281" s="44">
        <f>0</f>
        <v>0</v>
      </c>
      <c r="AE281" s="44"/>
      <c r="AF281" s="7">
        <f>0</f>
        <v>0</v>
      </c>
      <c r="AG281" s="7">
        <f>0</f>
        <v>0</v>
      </c>
      <c r="AH281" s="44">
        <f>0</f>
        <v>0</v>
      </c>
      <c r="AI281" s="44"/>
      <c r="AJ281" s="7">
        <f>0</f>
        <v>0</v>
      </c>
      <c r="AK281" s="7">
        <f>0</f>
        <v>0</v>
      </c>
      <c r="AL281" s="7">
        <f>0</f>
        <v>0</v>
      </c>
      <c r="AM281" s="7">
        <f>0</f>
        <v>0</v>
      </c>
      <c r="AN281" s="7">
        <f>0</f>
        <v>0</v>
      </c>
      <c r="AO281" s="7">
        <f>0</f>
        <v>0</v>
      </c>
      <c r="AP281" s="7">
        <f>0</f>
        <v>0</v>
      </c>
      <c r="AQ281" s="7">
        <f>0</f>
        <v>0</v>
      </c>
      <c r="AR281" s="44">
        <f>0</f>
        <v>0</v>
      </c>
      <c r="AS281" s="44"/>
      <c r="AT281" s="44"/>
      <c r="AU281" s="7">
        <f>0</f>
        <v>0</v>
      </c>
    </row>
    <row r="282" spans="1:47" s="1" customFormat="1" ht="24" customHeight="1" hidden="1">
      <c r="A282" s="24" t="s">
        <v>39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27" t="s">
        <v>40</v>
      </c>
      <c r="L282" s="27"/>
      <c r="M282" s="6" t="s">
        <v>737</v>
      </c>
      <c r="N282" s="27" t="s">
        <v>621</v>
      </c>
      <c r="O282" s="27"/>
      <c r="P282" s="7">
        <f>0</f>
        <v>0</v>
      </c>
      <c r="Q282" s="7">
        <f>0</f>
        <v>0</v>
      </c>
      <c r="R282" s="44">
        <f>0</f>
        <v>0</v>
      </c>
      <c r="S282" s="44"/>
      <c r="T282" s="7">
        <f>0</f>
        <v>0</v>
      </c>
      <c r="U282" s="44">
        <f>0</f>
        <v>0</v>
      </c>
      <c r="V282" s="44"/>
      <c r="W282" s="7">
        <f>0</f>
        <v>0</v>
      </c>
      <c r="X282" s="44">
        <f>0</f>
        <v>0</v>
      </c>
      <c r="Y282" s="44"/>
      <c r="Z282" s="7">
        <f>0</f>
        <v>0</v>
      </c>
      <c r="AA282" s="44">
        <f>0</f>
        <v>0</v>
      </c>
      <c r="AB282" s="44"/>
      <c r="AC282" s="7">
        <f>0</f>
        <v>0</v>
      </c>
      <c r="AD282" s="44">
        <f>0</f>
        <v>0</v>
      </c>
      <c r="AE282" s="44"/>
      <c r="AF282" s="7">
        <f>0</f>
        <v>0</v>
      </c>
      <c r="AG282" s="7">
        <f>0</f>
        <v>0</v>
      </c>
      <c r="AH282" s="44">
        <f>0</f>
        <v>0</v>
      </c>
      <c r="AI282" s="44"/>
      <c r="AJ282" s="7">
        <f>0</f>
        <v>0</v>
      </c>
      <c r="AK282" s="7">
        <f>0</f>
        <v>0</v>
      </c>
      <c r="AL282" s="7">
        <f>0</f>
        <v>0</v>
      </c>
      <c r="AM282" s="7">
        <f>0</f>
        <v>0</v>
      </c>
      <c r="AN282" s="7">
        <f>0</f>
        <v>0</v>
      </c>
      <c r="AO282" s="7">
        <f>0</f>
        <v>0</v>
      </c>
      <c r="AP282" s="7">
        <f>0</f>
        <v>0</v>
      </c>
      <c r="AQ282" s="7">
        <f>0</f>
        <v>0</v>
      </c>
      <c r="AR282" s="44">
        <f>0</f>
        <v>0</v>
      </c>
      <c r="AS282" s="44"/>
      <c r="AT282" s="44"/>
      <c r="AU282" s="7">
        <f>0</f>
        <v>0</v>
      </c>
    </row>
    <row r="283" spans="1:47" s="1" customFormat="1" ht="45" customHeight="1" hidden="1">
      <c r="A283" s="24" t="s">
        <v>41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27" t="s">
        <v>42</v>
      </c>
      <c r="L283" s="27"/>
      <c r="M283" s="6" t="s">
        <v>1023</v>
      </c>
      <c r="N283" s="27" t="s">
        <v>621</v>
      </c>
      <c r="O283" s="27"/>
      <c r="P283" s="7">
        <f>0</f>
        <v>0</v>
      </c>
      <c r="Q283" s="7">
        <f>0</f>
        <v>0</v>
      </c>
      <c r="R283" s="44">
        <f>0</f>
        <v>0</v>
      </c>
      <c r="S283" s="44"/>
      <c r="T283" s="7">
        <f>0</f>
        <v>0</v>
      </c>
      <c r="U283" s="44">
        <f>0</f>
        <v>0</v>
      </c>
      <c r="V283" s="44"/>
      <c r="W283" s="7">
        <f>0</f>
        <v>0</v>
      </c>
      <c r="X283" s="44">
        <f>0</f>
        <v>0</v>
      </c>
      <c r="Y283" s="44"/>
      <c r="Z283" s="7">
        <f>0</f>
        <v>0</v>
      </c>
      <c r="AA283" s="44">
        <f>0</f>
        <v>0</v>
      </c>
      <c r="AB283" s="44"/>
      <c r="AC283" s="7">
        <f>0</f>
        <v>0</v>
      </c>
      <c r="AD283" s="44">
        <f>0</f>
        <v>0</v>
      </c>
      <c r="AE283" s="44"/>
      <c r="AF283" s="7">
        <f>0</f>
        <v>0</v>
      </c>
      <c r="AG283" s="7">
        <f>0</f>
        <v>0</v>
      </c>
      <c r="AH283" s="44">
        <f>0</f>
        <v>0</v>
      </c>
      <c r="AI283" s="44"/>
      <c r="AJ283" s="7">
        <f>0</f>
        <v>0</v>
      </c>
      <c r="AK283" s="7">
        <f>0</f>
        <v>0</v>
      </c>
      <c r="AL283" s="7">
        <f>0</f>
        <v>0</v>
      </c>
      <c r="AM283" s="7">
        <f>0</f>
        <v>0</v>
      </c>
      <c r="AN283" s="7">
        <f>0</f>
        <v>0</v>
      </c>
      <c r="AO283" s="7">
        <f>0</f>
        <v>0</v>
      </c>
      <c r="AP283" s="7">
        <f>0</f>
        <v>0</v>
      </c>
      <c r="AQ283" s="7">
        <f>0</f>
        <v>0</v>
      </c>
      <c r="AR283" s="44">
        <f>0</f>
        <v>0</v>
      </c>
      <c r="AS283" s="44"/>
      <c r="AT283" s="44"/>
      <c r="AU283" s="7">
        <f>0</f>
        <v>0</v>
      </c>
    </row>
    <row r="284" spans="1:47" s="1" customFormat="1" ht="75.75" customHeight="1" hidden="1">
      <c r="A284" s="24" t="s">
        <v>43</v>
      </c>
      <c r="B284" s="24"/>
      <c r="C284" s="24"/>
      <c r="D284" s="24"/>
      <c r="E284" s="24"/>
      <c r="F284" s="24"/>
      <c r="G284" s="24"/>
      <c r="H284" s="24"/>
      <c r="I284" s="24"/>
      <c r="J284" s="24"/>
      <c r="K284" s="27" t="s">
        <v>44</v>
      </c>
      <c r="L284" s="27"/>
      <c r="M284" s="6" t="s">
        <v>1023</v>
      </c>
      <c r="N284" s="27" t="s">
        <v>621</v>
      </c>
      <c r="O284" s="27"/>
      <c r="P284" s="7">
        <f>0</f>
        <v>0</v>
      </c>
      <c r="Q284" s="7">
        <f>0</f>
        <v>0</v>
      </c>
      <c r="R284" s="44">
        <f>0</f>
        <v>0</v>
      </c>
      <c r="S284" s="44"/>
      <c r="T284" s="7">
        <f>0</f>
        <v>0</v>
      </c>
      <c r="U284" s="44">
        <f>0</f>
        <v>0</v>
      </c>
      <c r="V284" s="44"/>
      <c r="W284" s="7">
        <f>0</f>
        <v>0</v>
      </c>
      <c r="X284" s="44">
        <f>0</f>
        <v>0</v>
      </c>
      <c r="Y284" s="44"/>
      <c r="Z284" s="7">
        <f>0</f>
        <v>0</v>
      </c>
      <c r="AA284" s="44">
        <f>0</f>
        <v>0</v>
      </c>
      <c r="AB284" s="44"/>
      <c r="AC284" s="7">
        <f>0</f>
        <v>0</v>
      </c>
      <c r="AD284" s="44">
        <f>0</f>
        <v>0</v>
      </c>
      <c r="AE284" s="44"/>
      <c r="AF284" s="7">
        <f>0</f>
        <v>0</v>
      </c>
      <c r="AG284" s="7">
        <f>0</f>
        <v>0</v>
      </c>
      <c r="AH284" s="44">
        <f>0</f>
        <v>0</v>
      </c>
      <c r="AI284" s="44"/>
      <c r="AJ284" s="7">
        <f>0</f>
        <v>0</v>
      </c>
      <c r="AK284" s="7">
        <f>0</f>
        <v>0</v>
      </c>
      <c r="AL284" s="7">
        <f>0</f>
        <v>0</v>
      </c>
      <c r="AM284" s="7">
        <f>0</f>
        <v>0</v>
      </c>
      <c r="AN284" s="7">
        <f>0</f>
        <v>0</v>
      </c>
      <c r="AO284" s="7">
        <f>0</f>
        <v>0</v>
      </c>
      <c r="AP284" s="7">
        <f>0</f>
        <v>0</v>
      </c>
      <c r="AQ284" s="7">
        <f>0</f>
        <v>0</v>
      </c>
      <c r="AR284" s="44">
        <f>0</f>
        <v>0</v>
      </c>
      <c r="AS284" s="44"/>
      <c r="AT284" s="44"/>
      <c r="AU284" s="7">
        <f>0</f>
        <v>0</v>
      </c>
    </row>
    <row r="285" spans="1:47" s="1" customFormat="1" ht="33.75" customHeight="1" hidden="1">
      <c r="A285" s="24" t="s">
        <v>45</v>
      </c>
      <c r="B285" s="24"/>
      <c r="C285" s="24"/>
      <c r="D285" s="24"/>
      <c r="E285" s="24"/>
      <c r="F285" s="24"/>
      <c r="G285" s="24"/>
      <c r="H285" s="24"/>
      <c r="I285" s="24"/>
      <c r="J285" s="24"/>
      <c r="K285" s="27" t="s">
        <v>46</v>
      </c>
      <c r="L285" s="27"/>
      <c r="M285" s="6" t="s">
        <v>1023</v>
      </c>
      <c r="N285" s="27" t="s">
        <v>621</v>
      </c>
      <c r="O285" s="27"/>
      <c r="P285" s="7">
        <f>0</f>
        <v>0</v>
      </c>
      <c r="Q285" s="7">
        <f>0</f>
        <v>0</v>
      </c>
      <c r="R285" s="44">
        <f>0</f>
        <v>0</v>
      </c>
      <c r="S285" s="44"/>
      <c r="T285" s="7">
        <f>0</f>
        <v>0</v>
      </c>
      <c r="U285" s="44">
        <f>0</f>
        <v>0</v>
      </c>
      <c r="V285" s="44"/>
      <c r="W285" s="7">
        <f>0</f>
        <v>0</v>
      </c>
      <c r="X285" s="44">
        <f>0</f>
        <v>0</v>
      </c>
      <c r="Y285" s="44"/>
      <c r="Z285" s="7">
        <f>0</f>
        <v>0</v>
      </c>
      <c r="AA285" s="44">
        <f>0</f>
        <v>0</v>
      </c>
      <c r="AB285" s="44"/>
      <c r="AC285" s="7">
        <f>0</f>
        <v>0</v>
      </c>
      <c r="AD285" s="44">
        <f>0</f>
        <v>0</v>
      </c>
      <c r="AE285" s="44"/>
      <c r="AF285" s="7">
        <f>0</f>
        <v>0</v>
      </c>
      <c r="AG285" s="7">
        <f>0</f>
        <v>0</v>
      </c>
      <c r="AH285" s="44">
        <f>0</f>
        <v>0</v>
      </c>
      <c r="AI285" s="44"/>
      <c r="AJ285" s="7">
        <f>0</f>
        <v>0</v>
      </c>
      <c r="AK285" s="7">
        <f>0</f>
        <v>0</v>
      </c>
      <c r="AL285" s="7">
        <f>0</f>
        <v>0</v>
      </c>
      <c r="AM285" s="7">
        <f>0</f>
        <v>0</v>
      </c>
      <c r="AN285" s="7">
        <f>0</f>
        <v>0</v>
      </c>
      <c r="AO285" s="7">
        <f>0</f>
        <v>0</v>
      </c>
      <c r="AP285" s="7">
        <f>0</f>
        <v>0</v>
      </c>
      <c r="AQ285" s="7">
        <f>0</f>
        <v>0</v>
      </c>
      <c r="AR285" s="44">
        <f>0</f>
        <v>0</v>
      </c>
      <c r="AS285" s="44"/>
      <c r="AT285" s="44"/>
      <c r="AU285" s="7">
        <f>0</f>
        <v>0</v>
      </c>
    </row>
    <row r="286" spans="1:47" s="1" customFormat="1" ht="33.75" customHeight="1" hidden="1">
      <c r="A286" s="24" t="s">
        <v>47</v>
      </c>
      <c r="B286" s="24"/>
      <c r="C286" s="24"/>
      <c r="D286" s="24"/>
      <c r="E286" s="24"/>
      <c r="F286" s="24"/>
      <c r="G286" s="24"/>
      <c r="H286" s="24"/>
      <c r="I286" s="24"/>
      <c r="J286" s="24"/>
      <c r="K286" s="27" t="s">
        <v>48</v>
      </c>
      <c r="L286" s="27"/>
      <c r="M286" s="6" t="s">
        <v>1023</v>
      </c>
      <c r="N286" s="27" t="s">
        <v>621</v>
      </c>
      <c r="O286" s="27"/>
      <c r="P286" s="7">
        <f>0</f>
        <v>0</v>
      </c>
      <c r="Q286" s="7">
        <f>0</f>
        <v>0</v>
      </c>
      <c r="R286" s="44">
        <f>0</f>
        <v>0</v>
      </c>
      <c r="S286" s="44"/>
      <c r="T286" s="7">
        <f>0</f>
        <v>0</v>
      </c>
      <c r="U286" s="44">
        <f>0</f>
        <v>0</v>
      </c>
      <c r="V286" s="44"/>
      <c r="W286" s="7">
        <f>0</f>
        <v>0</v>
      </c>
      <c r="X286" s="44">
        <f>0</f>
        <v>0</v>
      </c>
      <c r="Y286" s="44"/>
      <c r="Z286" s="7">
        <f>0</f>
        <v>0</v>
      </c>
      <c r="AA286" s="44">
        <f>0</f>
        <v>0</v>
      </c>
      <c r="AB286" s="44"/>
      <c r="AC286" s="7">
        <f>0</f>
        <v>0</v>
      </c>
      <c r="AD286" s="44">
        <f>0</f>
        <v>0</v>
      </c>
      <c r="AE286" s="44"/>
      <c r="AF286" s="7">
        <f>0</f>
        <v>0</v>
      </c>
      <c r="AG286" s="7">
        <f>0</f>
        <v>0</v>
      </c>
      <c r="AH286" s="44">
        <f>0</f>
        <v>0</v>
      </c>
      <c r="AI286" s="44"/>
      <c r="AJ286" s="7">
        <f>0</f>
        <v>0</v>
      </c>
      <c r="AK286" s="7">
        <f>0</f>
        <v>0</v>
      </c>
      <c r="AL286" s="7">
        <f>0</f>
        <v>0</v>
      </c>
      <c r="AM286" s="7">
        <f>0</f>
        <v>0</v>
      </c>
      <c r="AN286" s="7">
        <f>0</f>
        <v>0</v>
      </c>
      <c r="AO286" s="7">
        <f>0</f>
        <v>0</v>
      </c>
      <c r="AP286" s="7">
        <f>0</f>
        <v>0</v>
      </c>
      <c r="AQ286" s="7">
        <f>0</f>
        <v>0</v>
      </c>
      <c r="AR286" s="44">
        <f>0</f>
        <v>0</v>
      </c>
      <c r="AS286" s="44"/>
      <c r="AT286" s="44"/>
      <c r="AU286" s="7">
        <f>0</f>
        <v>0</v>
      </c>
    </row>
    <row r="287" spans="1:47" s="1" customFormat="1" ht="45" customHeight="1" hidden="1">
      <c r="A287" s="24" t="s">
        <v>49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27" t="s">
        <v>50</v>
      </c>
      <c r="L287" s="27"/>
      <c r="M287" s="6" t="s">
        <v>1023</v>
      </c>
      <c r="N287" s="27" t="s">
        <v>621</v>
      </c>
      <c r="O287" s="27"/>
      <c r="P287" s="7">
        <f>0</f>
        <v>0</v>
      </c>
      <c r="Q287" s="2" t="s">
        <v>796</v>
      </c>
      <c r="R287" s="44">
        <f>0</f>
        <v>0</v>
      </c>
      <c r="S287" s="44"/>
      <c r="T287" s="2" t="s">
        <v>796</v>
      </c>
      <c r="U287" s="44">
        <f>0</f>
        <v>0</v>
      </c>
      <c r="V287" s="44"/>
      <c r="W287" s="2" t="s">
        <v>796</v>
      </c>
      <c r="X287" s="44">
        <f>0</f>
        <v>0</v>
      </c>
      <c r="Y287" s="44"/>
      <c r="Z287" s="2" t="s">
        <v>796</v>
      </c>
      <c r="AA287" s="44">
        <f>0</f>
        <v>0</v>
      </c>
      <c r="AB287" s="44"/>
      <c r="AC287" s="2" t="s">
        <v>796</v>
      </c>
      <c r="AD287" s="44">
        <f>0</f>
        <v>0</v>
      </c>
      <c r="AE287" s="44"/>
      <c r="AF287" s="2" t="s">
        <v>796</v>
      </c>
      <c r="AG287" s="7">
        <f>0</f>
        <v>0</v>
      </c>
      <c r="AH287" s="39" t="s">
        <v>796</v>
      </c>
      <c r="AI287" s="39"/>
      <c r="AJ287" s="7">
        <f>0</f>
        <v>0</v>
      </c>
      <c r="AK287" s="2" t="s">
        <v>796</v>
      </c>
      <c r="AL287" s="7">
        <f>0</f>
        <v>0</v>
      </c>
      <c r="AM287" s="2" t="s">
        <v>796</v>
      </c>
      <c r="AN287" s="7">
        <f>0</f>
        <v>0</v>
      </c>
      <c r="AO287" s="2" t="s">
        <v>796</v>
      </c>
      <c r="AP287" s="7">
        <f>0</f>
        <v>0</v>
      </c>
      <c r="AQ287" s="2" t="s">
        <v>796</v>
      </c>
      <c r="AR287" s="44">
        <f>0</f>
        <v>0</v>
      </c>
      <c r="AS287" s="44"/>
      <c r="AT287" s="44"/>
      <c r="AU287" s="2" t="s">
        <v>796</v>
      </c>
    </row>
    <row r="288" spans="1:47" s="1" customFormat="1" ht="33.75" customHeight="1" hidden="1">
      <c r="A288" s="24" t="s">
        <v>51</v>
      </c>
      <c r="B288" s="24"/>
      <c r="C288" s="24"/>
      <c r="D288" s="24"/>
      <c r="E288" s="24"/>
      <c r="F288" s="24"/>
      <c r="G288" s="24"/>
      <c r="H288" s="24"/>
      <c r="I288" s="24"/>
      <c r="J288" s="24"/>
      <c r="K288" s="27" t="s">
        <v>52</v>
      </c>
      <c r="L288" s="27"/>
      <c r="M288" s="6" t="s">
        <v>1023</v>
      </c>
      <c r="N288" s="27" t="s">
        <v>621</v>
      </c>
      <c r="O288" s="27"/>
      <c r="P288" s="7">
        <f>0</f>
        <v>0</v>
      </c>
      <c r="Q288" s="7">
        <f>0</f>
        <v>0</v>
      </c>
      <c r="R288" s="44">
        <f>0</f>
        <v>0</v>
      </c>
      <c r="S288" s="44"/>
      <c r="T288" s="7">
        <f>0</f>
        <v>0</v>
      </c>
      <c r="U288" s="44">
        <f>0</f>
        <v>0</v>
      </c>
      <c r="V288" s="44"/>
      <c r="W288" s="7">
        <f>0</f>
        <v>0</v>
      </c>
      <c r="X288" s="44">
        <f>0</f>
        <v>0</v>
      </c>
      <c r="Y288" s="44"/>
      <c r="Z288" s="7">
        <f>0</f>
        <v>0</v>
      </c>
      <c r="AA288" s="44">
        <f>0</f>
        <v>0</v>
      </c>
      <c r="AB288" s="44"/>
      <c r="AC288" s="7">
        <f>0</f>
        <v>0</v>
      </c>
      <c r="AD288" s="44">
        <f>0</f>
        <v>0</v>
      </c>
      <c r="AE288" s="44"/>
      <c r="AF288" s="7">
        <f>0</f>
        <v>0</v>
      </c>
      <c r="AG288" s="7">
        <f>0</f>
        <v>0</v>
      </c>
      <c r="AH288" s="44">
        <f>0</f>
        <v>0</v>
      </c>
      <c r="AI288" s="44"/>
      <c r="AJ288" s="7">
        <f>0</f>
        <v>0</v>
      </c>
      <c r="AK288" s="7">
        <f>0</f>
        <v>0</v>
      </c>
      <c r="AL288" s="7">
        <f>0</f>
        <v>0</v>
      </c>
      <c r="AM288" s="7">
        <f>0</f>
        <v>0</v>
      </c>
      <c r="AN288" s="7">
        <f>0</f>
        <v>0</v>
      </c>
      <c r="AO288" s="7">
        <f>0</f>
        <v>0</v>
      </c>
      <c r="AP288" s="7">
        <f>0</f>
        <v>0</v>
      </c>
      <c r="AQ288" s="7">
        <f>0</f>
        <v>0</v>
      </c>
      <c r="AR288" s="44">
        <f>0</f>
        <v>0</v>
      </c>
      <c r="AS288" s="44"/>
      <c r="AT288" s="44"/>
      <c r="AU288" s="7">
        <f>0</f>
        <v>0</v>
      </c>
    </row>
    <row r="289" spans="1:47" s="1" customFormat="1" ht="13.5" customHeight="1" hidden="1">
      <c r="A289" s="12"/>
      <c r="B289" s="51" t="s">
        <v>750</v>
      </c>
      <c r="C289" s="51"/>
      <c r="D289" s="51"/>
      <c r="E289" s="51"/>
      <c r="F289" s="51"/>
      <c r="G289" s="51"/>
      <c r="H289" s="51"/>
      <c r="I289" s="51"/>
      <c r="J289" s="51"/>
      <c r="K289" s="41"/>
      <c r="L289" s="41"/>
      <c r="M289" s="8"/>
      <c r="N289" s="41"/>
      <c r="O289" s="41"/>
      <c r="P289" s="9"/>
      <c r="Q289" s="9"/>
      <c r="R289" s="35"/>
      <c r="S289" s="35"/>
      <c r="T289" s="9"/>
      <c r="U289" s="35"/>
      <c r="V289" s="35"/>
      <c r="W289" s="9"/>
      <c r="X289" s="35"/>
      <c r="Y289" s="35"/>
      <c r="Z289" s="9"/>
      <c r="AA289" s="35"/>
      <c r="AB289" s="35"/>
      <c r="AC289" s="9"/>
      <c r="AD289" s="35"/>
      <c r="AE289" s="35"/>
      <c r="AF289" s="9"/>
      <c r="AG289" s="9"/>
      <c r="AH289" s="35"/>
      <c r="AI289" s="35"/>
      <c r="AJ289" s="9"/>
      <c r="AK289" s="9"/>
      <c r="AL289" s="9"/>
      <c r="AM289" s="9"/>
      <c r="AN289" s="9"/>
      <c r="AO289" s="9"/>
      <c r="AP289" s="9"/>
      <c r="AQ289" s="9"/>
      <c r="AR289" s="35"/>
      <c r="AS289" s="35"/>
      <c r="AT289" s="35"/>
      <c r="AU289" s="9"/>
    </row>
    <row r="290" spans="1:47" s="1" customFormat="1" ht="13.5" customHeight="1" hidden="1">
      <c r="A290" s="13"/>
      <c r="B290" s="50" t="s">
        <v>53</v>
      </c>
      <c r="C290" s="50"/>
      <c r="D290" s="50"/>
      <c r="E290" s="50"/>
      <c r="F290" s="50"/>
      <c r="G290" s="50"/>
      <c r="H290" s="50"/>
      <c r="I290" s="50"/>
      <c r="J290" s="50"/>
      <c r="K290" s="37" t="s">
        <v>54</v>
      </c>
      <c r="L290" s="37"/>
      <c r="M290" s="10" t="s">
        <v>1023</v>
      </c>
      <c r="N290" s="37" t="s">
        <v>621</v>
      </c>
      <c r="O290" s="37"/>
      <c r="P290" s="11">
        <f>0</f>
        <v>0</v>
      </c>
      <c r="Q290" s="11">
        <f>0</f>
        <v>0</v>
      </c>
      <c r="R290" s="38">
        <f>0</f>
        <v>0</v>
      </c>
      <c r="S290" s="38"/>
      <c r="T290" s="11">
        <f>0</f>
        <v>0</v>
      </c>
      <c r="U290" s="38">
        <f>0</f>
        <v>0</v>
      </c>
      <c r="V290" s="38"/>
      <c r="W290" s="11">
        <f>0</f>
        <v>0</v>
      </c>
      <c r="X290" s="38">
        <f>0</f>
        <v>0</v>
      </c>
      <c r="Y290" s="38"/>
      <c r="Z290" s="11">
        <f>0</f>
        <v>0</v>
      </c>
      <c r="AA290" s="38">
        <f>0</f>
        <v>0</v>
      </c>
      <c r="AB290" s="38"/>
      <c r="AC290" s="11">
        <f>0</f>
        <v>0</v>
      </c>
      <c r="AD290" s="38">
        <f>0</f>
        <v>0</v>
      </c>
      <c r="AE290" s="38"/>
      <c r="AF290" s="11">
        <f>0</f>
        <v>0</v>
      </c>
      <c r="AG290" s="11">
        <f>0</f>
        <v>0</v>
      </c>
      <c r="AH290" s="38">
        <f>0</f>
        <v>0</v>
      </c>
      <c r="AI290" s="38"/>
      <c r="AJ290" s="11">
        <f>0</f>
        <v>0</v>
      </c>
      <c r="AK290" s="11">
        <f>0</f>
        <v>0</v>
      </c>
      <c r="AL290" s="11">
        <f>0</f>
        <v>0</v>
      </c>
      <c r="AM290" s="11">
        <f>0</f>
        <v>0</v>
      </c>
      <c r="AN290" s="11">
        <f>0</f>
        <v>0</v>
      </c>
      <c r="AO290" s="11">
        <f>0</f>
        <v>0</v>
      </c>
      <c r="AP290" s="11">
        <f>0</f>
        <v>0</v>
      </c>
      <c r="AQ290" s="11">
        <f>0</f>
        <v>0</v>
      </c>
      <c r="AR290" s="38">
        <f>0</f>
        <v>0</v>
      </c>
      <c r="AS290" s="38"/>
      <c r="AT290" s="38"/>
      <c r="AU290" s="11">
        <f>0</f>
        <v>0</v>
      </c>
    </row>
    <row r="291" spans="1:47" s="1" customFormat="1" ht="13.5" customHeight="1" hidden="1">
      <c r="A291" s="14"/>
      <c r="B291" s="49" t="s">
        <v>55</v>
      </c>
      <c r="C291" s="49"/>
      <c r="D291" s="49"/>
      <c r="E291" s="49"/>
      <c r="F291" s="49"/>
      <c r="G291" s="49"/>
      <c r="H291" s="49"/>
      <c r="I291" s="49"/>
      <c r="J291" s="49"/>
      <c r="K291" s="43" t="s">
        <v>56</v>
      </c>
      <c r="L291" s="43"/>
      <c r="M291" s="5" t="s">
        <v>1023</v>
      </c>
      <c r="N291" s="43" t="s">
        <v>621</v>
      </c>
      <c r="O291" s="43"/>
      <c r="P291" s="7">
        <f>0</f>
        <v>0</v>
      </c>
      <c r="Q291" s="7">
        <f>0</f>
        <v>0</v>
      </c>
      <c r="R291" s="44">
        <f>0</f>
        <v>0</v>
      </c>
      <c r="S291" s="44"/>
      <c r="T291" s="7">
        <f>0</f>
        <v>0</v>
      </c>
      <c r="U291" s="44">
        <f>0</f>
        <v>0</v>
      </c>
      <c r="V291" s="44"/>
      <c r="W291" s="7">
        <f>0</f>
        <v>0</v>
      </c>
      <c r="X291" s="44">
        <f>0</f>
        <v>0</v>
      </c>
      <c r="Y291" s="44"/>
      <c r="Z291" s="7">
        <f>0</f>
        <v>0</v>
      </c>
      <c r="AA291" s="44">
        <f>0</f>
        <v>0</v>
      </c>
      <c r="AB291" s="44"/>
      <c r="AC291" s="7">
        <f>0</f>
        <v>0</v>
      </c>
      <c r="AD291" s="44">
        <f>0</f>
        <v>0</v>
      </c>
      <c r="AE291" s="44"/>
      <c r="AF291" s="7">
        <f>0</f>
        <v>0</v>
      </c>
      <c r="AG291" s="7">
        <f>0</f>
        <v>0</v>
      </c>
      <c r="AH291" s="44">
        <f>0</f>
        <v>0</v>
      </c>
      <c r="AI291" s="44"/>
      <c r="AJ291" s="7">
        <f>0</f>
        <v>0</v>
      </c>
      <c r="AK291" s="7">
        <f>0</f>
        <v>0</v>
      </c>
      <c r="AL291" s="7">
        <f>0</f>
        <v>0</v>
      </c>
      <c r="AM291" s="7">
        <f>0</f>
        <v>0</v>
      </c>
      <c r="AN291" s="7">
        <f>0</f>
        <v>0</v>
      </c>
      <c r="AO291" s="7">
        <f>0</f>
        <v>0</v>
      </c>
      <c r="AP291" s="7">
        <f>0</f>
        <v>0</v>
      </c>
      <c r="AQ291" s="7">
        <f>0</f>
        <v>0</v>
      </c>
      <c r="AR291" s="44">
        <f>0</f>
        <v>0</v>
      </c>
      <c r="AS291" s="44"/>
      <c r="AT291" s="44"/>
      <c r="AU291" s="7">
        <f>0</f>
        <v>0</v>
      </c>
    </row>
    <row r="292" spans="1:47" s="1" customFormat="1" ht="13.5" customHeight="1" hidden="1">
      <c r="A292" s="14"/>
      <c r="B292" s="49" t="s">
        <v>57</v>
      </c>
      <c r="C292" s="49"/>
      <c r="D292" s="49"/>
      <c r="E292" s="49"/>
      <c r="F292" s="49"/>
      <c r="G292" s="49"/>
      <c r="H292" s="49"/>
      <c r="I292" s="49"/>
      <c r="J292" s="49"/>
      <c r="K292" s="43" t="s">
        <v>58</v>
      </c>
      <c r="L292" s="43"/>
      <c r="M292" s="5" t="s">
        <v>1023</v>
      </c>
      <c r="N292" s="43" t="s">
        <v>621</v>
      </c>
      <c r="O292" s="43"/>
      <c r="P292" s="7">
        <f>0</f>
        <v>0</v>
      </c>
      <c r="Q292" s="7">
        <f>0</f>
        <v>0</v>
      </c>
      <c r="R292" s="44">
        <f>0</f>
        <v>0</v>
      </c>
      <c r="S292" s="44"/>
      <c r="T292" s="7">
        <f>0</f>
        <v>0</v>
      </c>
      <c r="U292" s="44">
        <f>0</f>
        <v>0</v>
      </c>
      <c r="V292" s="44"/>
      <c r="W292" s="7">
        <f>0</f>
        <v>0</v>
      </c>
      <c r="X292" s="44">
        <f>0</f>
        <v>0</v>
      </c>
      <c r="Y292" s="44"/>
      <c r="Z292" s="7">
        <f>0</f>
        <v>0</v>
      </c>
      <c r="AA292" s="44">
        <f>0</f>
        <v>0</v>
      </c>
      <c r="AB292" s="44"/>
      <c r="AC292" s="7">
        <f>0</f>
        <v>0</v>
      </c>
      <c r="AD292" s="44">
        <f>0</f>
        <v>0</v>
      </c>
      <c r="AE292" s="44"/>
      <c r="AF292" s="7">
        <f>0</f>
        <v>0</v>
      </c>
      <c r="AG292" s="7">
        <f>0</f>
        <v>0</v>
      </c>
      <c r="AH292" s="44">
        <f>0</f>
        <v>0</v>
      </c>
      <c r="AI292" s="44"/>
      <c r="AJ292" s="7">
        <f>0</f>
        <v>0</v>
      </c>
      <c r="AK292" s="7">
        <f>0</f>
        <v>0</v>
      </c>
      <c r="AL292" s="7">
        <f>0</f>
        <v>0</v>
      </c>
      <c r="AM292" s="7">
        <f>0</f>
        <v>0</v>
      </c>
      <c r="AN292" s="7">
        <f>0</f>
        <v>0</v>
      </c>
      <c r="AO292" s="7">
        <f>0</f>
        <v>0</v>
      </c>
      <c r="AP292" s="7">
        <f>0</f>
        <v>0</v>
      </c>
      <c r="AQ292" s="7">
        <f>0</f>
        <v>0</v>
      </c>
      <c r="AR292" s="44">
        <f>0</f>
        <v>0</v>
      </c>
      <c r="AS292" s="44"/>
      <c r="AT292" s="44"/>
      <c r="AU292" s="7">
        <f>0</f>
        <v>0</v>
      </c>
    </row>
    <row r="293" spans="1:47" s="1" customFormat="1" ht="13.5" customHeight="1" hidden="1">
      <c r="A293" s="24" t="s">
        <v>59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7" t="s">
        <v>60</v>
      </c>
      <c r="L293" s="27"/>
      <c r="M293" s="6" t="s">
        <v>1023</v>
      </c>
      <c r="N293" s="27" t="s">
        <v>621</v>
      </c>
      <c r="O293" s="27"/>
      <c r="P293" s="7">
        <f>0</f>
        <v>0</v>
      </c>
      <c r="Q293" s="7">
        <f>0</f>
        <v>0</v>
      </c>
      <c r="R293" s="44">
        <f>0</f>
        <v>0</v>
      </c>
      <c r="S293" s="44"/>
      <c r="T293" s="7">
        <f>0</f>
        <v>0</v>
      </c>
      <c r="U293" s="44">
        <f>0</f>
        <v>0</v>
      </c>
      <c r="V293" s="44"/>
      <c r="W293" s="7">
        <f>0</f>
        <v>0</v>
      </c>
      <c r="X293" s="44">
        <f>0</f>
        <v>0</v>
      </c>
      <c r="Y293" s="44"/>
      <c r="Z293" s="7">
        <f>0</f>
        <v>0</v>
      </c>
      <c r="AA293" s="44">
        <f>0</f>
        <v>0</v>
      </c>
      <c r="AB293" s="44"/>
      <c r="AC293" s="7">
        <f>0</f>
        <v>0</v>
      </c>
      <c r="AD293" s="44">
        <f>0</f>
        <v>0</v>
      </c>
      <c r="AE293" s="44"/>
      <c r="AF293" s="7">
        <f>0</f>
        <v>0</v>
      </c>
      <c r="AG293" s="7">
        <f>0</f>
        <v>0</v>
      </c>
      <c r="AH293" s="44">
        <f>0</f>
        <v>0</v>
      </c>
      <c r="AI293" s="44"/>
      <c r="AJ293" s="7">
        <f>0</f>
        <v>0</v>
      </c>
      <c r="AK293" s="7">
        <f>0</f>
        <v>0</v>
      </c>
      <c r="AL293" s="7">
        <f>0</f>
        <v>0</v>
      </c>
      <c r="AM293" s="7">
        <f>0</f>
        <v>0</v>
      </c>
      <c r="AN293" s="7">
        <f>0</f>
        <v>0</v>
      </c>
      <c r="AO293" s="7">
        <f>0</f>
        <v>0</v>
      </c>
      <c r="AP293" s="7">
        <f>0</f>
        <v>0</v>
      </c>
      <c r="AQ293" s="7">
        <f>0</f>
        <v>0</v>
      </c>
      <c r="AR293" s="44">
        <f>0</f>
        <v>0</v>
      </c>
      <c r="AS293" s="44"/>
      <c r="AT293" s="44"/>
      <c r="AU293" s="7">
        <f>0</f>
        <v>0</v>
      </c>
    </row>
    <row r="294" spans="1:47" s="1" customFormat="1" ht="13.5" customHeight="1" hidden="1">
      <c r="A294" s="12"/>
      <c r="B294" s="51" t="s">
        <v>750</v>
      </c>
      <c r="C294" s="51"/>
      <c r="D294" s="51"/>
      <c r="E294" s="51"/>
      <c r="F294" s="51"/>
      <c r="G294" s="51"/>
      <c r="H294" s="51"/>
      <c r="I294" s="51"/>
      <c r="J294" s="51"/>
      <c r="K294" s="41"/>
      <c r="L294" s="41"/>
      <c r="M294" s="8"/>
      <c r="N294" s="41"/>
      <c r="O294" s="41"/>
      <c r="P294" s="9"/>
      <c r="Q294" s="9"/>
      <c r="R294" s="35"/>
      <c r="S294" s="35"/>
      <c r="T294" s="9"/>
      <c r="U294" s="35"/>
      <c r="V294" s="35"/>
      <c r="W294" s="9"/>
      <c r="X294" s="35"/>
      <c r="Y294" s="35"/>
      <c r="Z294" s="9"/>
      <c r="AA294" s="35"/>
      <c r="AB294" s="35"/>
      <c r="AC294" s="9"/>
      <c r="AD294" s="35"/>
      <c r="AE294" s="35"/>
      <c r="AF294" s="9"/>
      <c r="AG294" s="9"/>
      <c r="AH294" s="35"/>
      <c r="AI294" s="35"/>
      <c r="AJ294" s="9"/>
      <c r="AK294" s="9"/>
      <c r="AL294" s="9"/>
      <c r="AM294" s="9"/>
      <c r="AN294" s="9"/>
      <c r="AO294" s="9"/>
      <c r="AP294" s="9"/>
      <c r="AQ294" s="9"/>
      <c r="AR294" s="35"/>
      <c r="AS294" s="35"/>
      <c r="AT294" s="35"/>
      <c r="AU294" s="9"/>
    </row>
    <row r="295" spans="1:47" s="1" customFormat="1" ht="24" customHeight="1" hidden="1">
      <c r="A295" s="13"/>
      <c r="B295" s="50" t="s">
        <v>61</v>
      </c>
      <c r="C295" s="50"/>
      <c r="D295" s="50"/>
      <c r="E295" s="50"/>
      <c r="F295" s="50"/>
      <c r="G295" s="50"/>
      <c r="H295" s="50"/>
      <c r="I295" s="50"/>
      <c r="J295" s="50"/>
      <c r="K295" s="37" t="s">
        <v>62</v>
      </c>
      <c r="L295" s="37"/>
      <c r="M295" s="10" t="s">
        <v>1023</v>
      </c>
      <c r="N295" s="37" t="s">
        <v>621</v>
      </c>
      <c r="O295" s="37"/>
      <c r="P295" s="11">
        <f>0</f>
        <v>0</v>
      </c>
      <c r="Q295" s="11">
        <f>0</f>
        <v>0</v>
      </c>
      <c r="R295" s="38">
        <f>0</f>
        <v>0</v>
      </c>
      <c r="S295" s="38"/>
      <c r="T295" s="11">
        <f>0</f>
        <v>0</v>
      </c>
      <c r="U295" s="38">
        <f>0</f>
        <v>0</v>
      </c>
      <c r="V295" s="38"/>
      <c r="W295" s="11">
        <f>0</f>
        <v>0</v>
      </c>
      <c r="X295" s="38">
        <f>0</f>
        <v>0</v>
      </c>
      <c r="Y295" s="38"/>
      <c r="Z295" s="11">
        <f>0</f>
        <v>0</v>
      </c>
      <c r="AA295" s="38">
        <f>0</f>
        <v>0</v>
      </c>
      <c r="AB295" s="38"/>
      <c r="AC295" s="11">
        <f>0</f>
        <v>0</v>
      </c>
      <c r="AD295" s="38">
        <f>0</f>
        <v>0</v>
      </c>
      <c r="AE295" s="38"/>
      <c r="AF295" s="11">
        <f>0</f>
        <v>0</v>
      </c>
      <c r="AG295" s="11">
        <f>0</f>
        <v>0</v>
      </c>
      <c r="AH295" s="38">
        <f>0</f>
        <v>0</v>
      </c>
      <c r="AI295" s="38"/>
      <c r="AJ295" s="11">
        <f>0</f>
        <v>0</v>
      </c>
      <c r="AK295" s="11">
        <f>0</f>
        <v>0</v>
      </c>
      <c r="AL295" s="11">
        <f>0</f>
        <v>0</v>
      </c>
      <c r="AM295" s="11">
        <f>0</f>
        <v>0</v>
      </c>
      <c r="AN295" s="11">
        <f>0</f>
        <v>0</v>
      </c>
      <c r="AO295" s="11">
        <f>0</f>
        <v>0</v>
      </c>
      <c r="AP295" s="11">
        <f>0</f>
        <v>0</v>
      </c>
      <c r="AQ295" s="11">
        <f>0</f>
        <v>0</v>
      </c>
      <c r="AR295" s="38">
        <f>0</f>
        <v>0</v>
      </c>
      <c r="AS295" s="38"/>
      <c r="AT295" s="38"/>
      <c r="AU295" s="11">
        <f>0</f>
        <v>0</v>
      </c>
    </row>
    <row r="296" spans="1:47" s="1" customFormat="1" ht="13.5" customHeight="1" hidden="1">
      <c r="A296" s="14"/>
      <c r="B296" s="49" t="s">
        <v>63</v>
      </c>
      <c r="C296" s="49"/>
      <c r="D296" s="49"/>
      <c r="E296" s="49"/>
      <c r="F296" s="49"/>
      <c r="G296" s="49"/>
      <c r="H296" s="49"/>
      <c r="I296" s="49"/>
      <c r="J296" s="49"/>
      <c r="K296" s="43" t="s">
        <v>64</v>
      </c>
      <c r="L296" s="43"/>
      <c r="M296" s="5" t="s">
        <v>1023</v>
      </c>
      <c r="N296" s="43" t="s">
        <v>621</v>
      </c>
      <c r="O296" s="43"/>
      <c r="P296" s="7">
        <f>0</f>
        <v>0</v>
      </c>
      <c r="Q296" s="7">
        <f>0</f>
        <v>0</v>
      </c>
      <c r="R296" s="44">
        <f>0</f>
        <v>0</v>
      </c>
      <c r="S296" s="44"/>
      <c r="T296" s="7">
        <f>0</f>
        <v>0</v>
      </c>
      <c r="U296" s="44">
        <f>0</f>
        <v>0</v>
      </c>
      <c r="V296" s="44"/>
      <c r="W296" s="7">
        <f>0</f>
        <v>0</v>
      </c>
      <c r="X296" s="44">
        <f>0</f>
        <v>0</v>
      </c>
      <c r="Y296" s="44"/>
      <c r="Z296" s="7">
        <f>0</f>
        <v>0</v>
      </c>
      <c r="AA296" s="44">
        <f>0</f>
        <v>0</v>
      </c>
      <c r="AB296" s="44"/>
      <c r="AC296" s="7">
        <f>0</f>
        <v>0</v>
      </c>
      <c r="AD296" s="44">
        <f>0</f>
        <v>0</v>
      </c>
      <c r="AE296" s="44"/>
      <c r="AF296" s="7">
        <f>0</f>
        <v>0</v>
      </c>
      <c r="AG296" s="7">
        <f>0</f>
        <v>0</v>
      </c>
      <c r="AH296" s="44">
        <f>0</f>
        <v>0</v>
      </c>
      <c r="AI296" s="44"/>
      <c r="AJ296" s="7">
        <f>0</f>
        <v>0</v>
      </c>
      <c r="AK296" s="7">
        <f>0</f>
        <v>0</v>
      </c>
      <c r="AL296" s="7">
        <f>0</f>
        <v>0</v>
      </c>
      <c r="AM296" s="7">
        <f>0</f>
        <v>0</v>
      </c>
      <c r="AN296" s="7">
        <f>0</f>
        <v>0</v>
      </c>
      <c r="AO296" s="7">
        <f>0</f>
        <v>0</v>
      </c>
      <c r="AP296" s="7">
        <f>0</f>
        <v>0</v>
      </c>
      <c r="AQ296" s="7">
        <f>0</f>
        <v>0</v>
      </c>
      <c r="AR296" s="44">
        <f>0</f>
        <v>0</v>
      </c>
      <c r="AS296" s="44"/>
      <c r="AT296" s="44"/>
      <c r="AU296" s="7">
        <f>0</f>
        <v>0</v>
      </c>
    </row>
    <row r="297" spans="1:47" s="1" customFormat="1" ht="24" customHeight="1" hidden="1">
      <c r="A297" s="24" t="s">
        <v>65</v>
      </c>
      <c r="B297" s="24"/>
      <c r="C297" s="24"/>
      <c r="D297" s="24"/>
      <c r="E297" s="24"/>
      <c r="F297" s="24"/>
      <c r="G297" s="24"/>
      <c r="H297" s="24"/>
      <c r="I297" s="24"/>
      <c r="J297" s="24"/>
      <c r="K297" s="27" t="s">
        <v>66</v>
      </c>
      <c r="L297" s="27"/>
      <c r="M297" s="6" t="s">
        <v>67</v>
      </c>
      <c r="N297" s="27" t="s">
        <v>621</v>
      </c>
      <c r="O297" s="27"/>
      <c r="P297" s="7">
        <f>0</f>
        <v>0</v>
      </c>
      <c r="Q297" s="7">
        <f>0</f>
        <v>0</v>
      </c>
      <c r="R297" s="44">
        <f>0</f>
        <v>0</v>
      </c>
      <c r="S297" s="44"/>
      <c r="T297" s="7">
        <f>0</f>
        <v>0</v>
      </c>
      <c r="U297" s="44">
        <f>0</f>
        <v>0</v>
      </c>
      <c r="V297" s="44"/>
      <c r="W297" s="7">
        <f>0</f>
        <v>0</v>
      </c>
      <c r="X297" s="44">
        <f>0</f>
        <v>0</v>
      </c>
      <c r="Y297" s="44"/>
      <c r="Z297" s="7">
        <f>0</f>
        <v>0</v>
      </c>
      <c r="AA297" s="44">
        <f>0</f>
        <v>0</v>
      </c>
      <c r="AB297" s="44"/>
      <c r="AC297" s="7">
        <f>0</f>
        <v>0</v>
      </c>
      <c r="AD297" s="44">
        <f>0</f>
        <v>0</v>
      </c>
      <c r="AE297" s="44"/>
      <c r="AF297" s="7">
        <f>0</f>
        <v>0</v>
      </c>
      <c r="AG297" s="7">
        <f>0</f>
        <v>0</v>
      </c>
      <c r="AH297" s="44">
        <f>0</f>
        <v>0</v>
      </c>
      <c r="AI297" s="44"/>
      <c r="AJ297" s="7">
        <f>0</f>
        <v>0</v>
      </c>
      <c r="AK297" s="7">
        <f>0</f>
        <v>0</v>
      </c>
      <c r="AL297" s="7">
        <f>0</f>
        <v>0</v>
      </c>
      <c r="AM297" s="7">
        <f>0</f>
        <v>0</v>
      </c>
      <c r="AN297" s="7">
        <f>0</f>
        <v>0</v>
      </c>
      <c r="AO297" s="7">
        <f>0</f>
        <v>0</v>
      </c>
      <c r="AP297" s="7">
        <f>0</f>
        <v>0</v>
      </c>
      <c r="AQ297" s="7">
        <f>0</f>
        <v>0</v>
      </c>
      <c r="AR297" s="44">
        <f>0</f>
        <v>0</v>
      </c>
      <c r="AS297" s="44"/>
      <c r="AT297" s="44"/>
      <c r="AU297" s="7">
        <f>0</f>
        <v>0</v>
      </c>
    </row>
    <row r="298" spans="1:47" s="1" customFormat="1" ht="24" customHeight="1" hidden="1">
      <c r="A298" s="24" t="s">
        <v>68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27" t="s">
        <v>69</v>
      </c>
      <c r="L298" s="27"/>
      <c r="M298" s="6" t="s">
        <v>620</v>
      </c>
      <c r="N298" s="27" t="s">
        <v>621</v>
      </c>
      <c r="O298" s="27"/>
      <c r="P298" s="7">
        <f>0</f>
        <v>0</v>
      </c>
      <c r="Q298" s="7">
        <f>0</f>
        <v>0</v>
      </c>
      <c r="R298" s="44">
        <f>0</f>
        <v>0</v>
      </c>
      <c r="S298" s="44"/>
      <c r="T298" s="7">
        <f>0</f>
        <v>0</v>
      </c>
      <c r="U298" s="44">
        <f>0</f>
        <v>0</v>
      </c>
      <c r="V298" s="44"/>
      <c r="W298" s="7">
        <f>0</f>
        <v>0</v>
      </c>
      <c r="X298" s="44">
        <f>0</f>
        <v>0</v>
      </c>
      <c r="Y298" s="44"/>
      <c r="Z298" s="7">
        <f>0</f>
        <v>0</v>
      </c>
      <c r="AA298" s="44">
        <f>0</f>
        <v>0</v>
      </c>
      <c r="AB298" s="44"/>
      <c r="AC298" s="7">
        <f>0</f>
        <v>0</v>
      </c>
      <c r="AD298" s="44">
        <f>0</f>
        <v>0</v>
      </c>
      <c r="AE298" s="44"/>
      <c r="AF298" s="7">
        <f>0</f>
        <v>0</v>
      </c>
      <c r="AG298" s="7">
        <f>0</f>
        <v>0</v>
      </c>
      <c r="AH298" s="44">
        <f>0</f>
        <v>0</v>
      </c>
      <c r="AI298" s="44"/>
      <c r="AJ298" s="7">
        <f>0</f>
        <v>0</v>
      </c>
      <c r="AK298" s="7">
        <f>0</f>
        <v>0</v>
      </c>
      <c r="AL298" s="7">
        <f>0</f>
        <v>0</v>
      </c>
      <c r="AM298" s="7">
        <f>0</f>
        <v>0</v>
      </c>
      <c r="AN298" s="7">
        <f>0</f>
        <v>0</v>
      </c>
      <c r="AO298" s="7">
        <f>0</f>
        <v>0</v>
      </c>
      <c r="AP298" s="7">
        <f>0</f>
        <v>0</v>
      </c>
      <c r="AQ298" s="7">
        <f>0</f>
        <v>0</v>
      </c>
      <c r="AR298" s="44">
        <f>0</f>
        <v>0</v>
      </c>
      <c r="AS298" s="44"/>
      <c r="AT298" s="44"/>
      <c r="AU298" s="7">
        <f>0</f>
        <v>0</v>
      </c>
    </row>
    <row r="299" spans="1:47" s="1" customFormat="1" ht="24" customHeight="1" hidden="1">
      <c r="A299" s="25" t="s">
        <v>70</v>
      </c>
      <c r="B299" s="25"/>
      <c r="C299" s="25"/>
      <c r="D299" s="25"/>
      <c r="E299" s="25"/>
      <c r="F299" s="25"/>
      <c r="G299" s="25"/>
      <c r="H299" s="25"/>
      <c r="I299" s="25"/>
      <c r="J299" s="25"/>
      <c r="K299" s="43" t="s">
        <v>71</v>
      </c>
      <c r="L299" s="43"/>
      <c r="M299" s="5" t="s">
        <v>620</v>
      </c>
      <c r="N299" s="43" t="s">
        <v>621</v>
      </c>
      <c r="O299" s="43"/>
      <c r="P299" s="7">
        <f>0</f>
        <v>0</v>
      </c>
      <c r="Q299" s="7">
        <f>0</f>
        <v>0</v>
      </c>
      <c r="R299" s="44">
        <f>0</f>
        <v>0</v>
      </c>
      <c r="S299" s="44"/>
      <c r="T299" s="7">
        <f>0</f>
        <v>0</v>
      </c>
      <c r="U299" s="44">
        <f>0</f>
        <v>0</v>
      </c>
      <c r="V299" s="44"/>
      <c r="W299" s="7">
        <f>0</f>
        <v>0</v>
      </c>
      <c r="X299" s="44">
        <f>0</f>
        <v>0</v>
      </c>
      <c r="Y299" s="44"/>
      <c r="Z299" s="7">
        <f>0</f>
        <v>0</v>
      </c>
      <c r="AA299" s="44">
        <f>0</f>
        <v>0</v>
      </c>
      <c r="AB299" s="44"/>
      <c r="AC299" s="7">
        <f>0</f>
        <v>0</v>
      </c>
      <c r="AD299" s="44">
        <f>0</f>
        <v>0</v>
      </c>
      <c r="AE299" s="44"/>
      <c r="AF299" s="7">
        <f>0</f>
        <v>0</v>
      </c>
      <c r="AG299" s="7">
        <f>0</f>
        <v>0</v>
      </c>
      <c r="AH299" s="44">
        <f>0</f>
        <v>0</v>
      </c>
      <c r="AI299" s="44"/>
      <c r="AJ299" s="7">
        <f>0</f>
        <v>0</v>
      </c>
      <c r="AK299" s="7">
        <f>0</f>
        <v>0</v>
      </c>
      <c r="AL299" s="7">
        <f>0</f>
        <v>0</v>
      </c>
      <c r="AM299" s="7">
        <f>0</f>
        <v>0</v>
      </c>
      <c r="AN299" s="7">
        <f>0</f>
        <v>0</v>
      </c>
      <c r="AO299" s="7">
        <f>0</f>
        <v>0</v>
      </c>
      <c r="AP299" s="7">
        <f>0</f>
        <v>0</v>
      </c>
      <c r="AQ299" s="7">
        <f>0</f>
        <v>0</v>
      </c>
      <c r="AR299" s="44">
        <f>0</f>
        <v>0</v>
      </c>
      <c r="AS299" s="44"/>
      <c r="AT299" s="44"/>
      <c r="AU299" s="7">
        <f>0</f>
        <v>0</v>
      </c>
    </row>
    <row r="300" spans="1:47" s="1" customFormat="1" ht="33.75" customHeight="1" hidden="1">
      <c r="A300" s="24" t="s">
        <v>72</v>
      </c>
      <c r="B300" s="24"/>
      <c r="C300" s="24"/>
      <c r="D300" s="24"/>
      <c r="E300" s="24"/>
      <c r="F300" s="24"/>
      <c r="G300" s="24"/>
      <c r="H300" s="24"/>
      <c r="I300" s="24"/>
      <c r="J300" s="24"/>
      <c r="K300" s="27" t="s">
        <v>73</v>
      </c>
      <c r="L300" s="27"/>
      <c r="M300" s="6" t="s">
        <v>620</v>
      </c>
      <c r="N300" s="27" t="s">
        <v>621</v>
      </c>
      <c r="O300" s="27"/>
      <c r="P300" s="7">
        <f>0</f>
        <v>0</v>
      </c>
      <c r="Q300" s="7">
        <f>0</f>
        <v>0</v>
      </c>
      <c r="R300" s="44">
        <f>0</f>
        <v>0</v>
      </c>
      <c r="S300" s="44"/>
      <c r="T300" s="7">
        <f>0</f>
        <v>0</v>
      </c>
      <c r="U300" s="44">
        <f>0</f>
        <v>0</v>
      </c>
      <c r="V300" s="44"/>
      <c r="W300" s="7">
        <f>0</f>
        <v>0</v>
      </c>
      <c r="X300" s="44">
        <f>0</f>
        <v>0</v>
      </c>
      <c r="Y300" s="44"/>
      <c r="Z300" s="7">
        <f>0</f>
        <v>0</v>
      </c>
      <c r="AA300" s="44">
        <f>0</f>
        <v>0</v>
      </c>
      <c r="AB300" s="44"/>
      <c r="AC300" s="7">
        <f>0</f>
        <v>0</v>
      </c>
      <c r="AD300" s="44">
        <f>0</f>
        <v>0</v>
      </c>
      <c r="AE300" s="44"/>
      <c r="AF300" s="7">
        <f>0</f>
        <v>0</v>
      </c>
      <c r="AG300" s="7">
        <f>0</f>
        <v>0</v>
      </c>
      <c r="AH300" s="44">
        <f>0</f>
        <v>0</v>
      </c>
      <c r="AI300" s="44"/>
      <c r="AJ300" s="7">
        <f>0</f>
        <v>0</v>
      </c>
      <c r="AK300" s="7">
        <f>0</f>
        <v>0</v>
      </c>
      <c r="AL300" s="7">
        <f>0</f>
        <v>0</v>
      </c>
      <c r="AM300" s="7">
        <f>0</f>
        <v>0</v>
      </c>
      <c r="AN300" s="7">
        <f>0</f>
        <v>0</v>
      </c>
      <c r="AO300" s="7">
        <f>0</f>
        <v>0</v>
      </c>
      <c r="AP300" s="7">
        <f>0</f>
        <v>0</v>
      </c>
      <c r="AQ300" s="7">
        <f>0</f>
        <v>0</v>
      </c>
      <c r="AR300" s="44">
        <f>0</f>
        <v>0</v>
      </c>
      <c r="AS300" s="44"/>
      <c r="AT300" s="44"/>
      <c r="AU300" s="7">
        <f>0</f>
        <v>0</v>
      </c>
    </row>
    <row r="301" spans="1:47" s="1" customFormat="1" ht="24" customHeight="1" hidden="1">
      <c r="A301" s="24" t="s">
        <v>74</v>
      </c>
      <c r="B301" s="24"/>
      <c r="C301" s="24"/>
      <c r="D301" s="24"/>
      <c r="E301" s="24"/>
      <c r="F301" s="24"/>
      <c r="G301" s="24"/>
      <c r="H301" s="24"/>
      <c r="I301" s="24"/>
      <c r="J301" s="24"/>
      <c r="K301" s="27" t="s">
        <v>75</v>
      </c>
      <c r="L301" s="27"/>
      <c r="M301" s="6" t="s">
        <v>620</v>
      </c>
      <c r="N301" s="27" t="s">
        <v>621</v>
      </c>
      <c r="O301" s="27"/>
      <c r="P301" s="7">
        <f>0</f>
        <v>0</v>
      </c>
      <c r="Q301" s="2" t="s">
        <v>796</v>
      </c>
      <c r="R301" s="44">
        <f>0</f>
        <v>0</v>
      </c>
      <c r="S301" s="44"/>
      <c r="T301" s="2" t="s">
        <v>796</v>
      </c>
      <c r="U301" s="44">
        <f>0</f>
        <v>0</v>
      </c>
      <c r="V301" s="44"/>
      <c r="W301" s="2" t="s">
        <v>796</v>
      </c>
      <c r="X301" s="44">
        <f>0</f>
        <v>0</v>
      </c>
      <c r="Y301" s="44"/>
      <c r="Z301" s="2" t="s">
        <v>796</v>
      </c>
      <c r="AA301" s="44">
        <f>0</f>
        <v>0</v>
      </c>
      <c r="AB301" s="44"/>
      <c r="AC301" s="2" t="s">
        <v>796</v>
      </c>
      <c r="AD301" s="44">
        <f>0</f>
        <v>0</v>
      </c>
      <c r="AE301" s="44"/>
      <c r="AF301" s="2" t="s">
        <v>796</v>
      </c>
      <c r="AG301" s="7">
        <f>0</f>
        <v>0</v>
      </c>
      <c r="AH301" s="39" t="s">
        <v>796</v>
      </c>
      <c r="AI301" s="39"/>
      <c r="AJ301" s="7">
        <f>0</f>
        <v>0</v>
      </c>
      <c r="AK301" s="2" t="s">
        <v>796</v>
      </c>
      <c r="AL301" s="7">
        <f>0</f>
        <v>0</v>
      </c>
      <c r="AM301" s="2" t="s">
        <v>796</v>
      </c>
      <c r="AN301" s="7">
        <f>0</f>
        <v>0</v>
      </c>
      <c r="AO301" s="2" t="s">
        <v>796</v>
      </c>
      <c r="AP301" s="7">
        <f>0</f>
        <v>0</v>
      </c>
      <c r="AQ301" s="2" t="s">
        <v>796</v>
      </c>
      <c r="AR301" s="44">
        <f>0</f>
        <v>0</v>
      </c>
      <c r="AS301" s="44"/>
      <c r="AT301" s="44"/>
      <c r="AU301" s="2" t="s">
        <v>796</v>
      </c>
    </row>
    <row r="302" spans="1:47" s="1" customFormat="1" ht="13.5" customHeight="1" hidden="1">
      <c r="A302" s="24" t="s">
        <v>76</v>
      </c>
      <c r="B302" s="24"/>
      <c r="C302" s="24"/>
      <c r="D302" s="24"/>
      <c r="E302" s="24"/>
      <c r="F302" s="24"/>
      <c r="G302" s="24"/>
      <c r="H302" s="24"/>
      <c r="I302" s="24"/>
      <c r="J302" s="24"/>
      <c r="K302" s="27" t="s">
        <v>77</v>
      </c>
      <c r="L302" s="27"/>
      <c r="M302" s="6" t="s">
        <v>620</v>
      </c>
      <c r="N302" s="27" t="s">
        <v>621</v>
      </c>
      <c r="O302" s="27"/>
      <c r="P302" s="7">
        <f>0</f>
        <v>0</v>
      </c>
      <c r="Q302" s="2" t="s">
        <v>796</v>
      </c>
      <c r="R302" s="44">
        <f>0</f>
        <v>0</v>
      </c>
      <c r="S302" s="44"/>
      <c r="T302" s="2" t="s">
        <v>796</v>
      </c>
      <c r="U302" s="39" t="s">
        <v>796</v>
      </c>
      <c r="V302" s="39"/>
      <c r="W302" s="2" t="s">
        <v>796</v>
      </c>
      <c r="X302" s="39" t="s">
        <v>796</v>
      </c>
      <c r="Y302" s="39"/>
      <c r="Z302" s="2" t="s">
        <v>796</v>
      </c>
      <c r="AA302" s="39" t="s">
        <v>796</v>
      </c>
      <c r="AB302" s="39"/>
      <c r="AC302" s="2" t="s">
        <v>796</v>
      </c>
      <c r="AD302" s="39" t="s">
        <v>796</v>
      </c>
      <c r="AE302" s="39"/>
      <c r="AF302" s="2" t="s">
        <v>796</v>
      </c>
      <c r="AG302" s="7">
        <f>0</f>
        <v>0</v>
      </c>
      <c r="AH302" s="39" t="s">
        <v>796</v>
      </c>
      <c r="AI302" s="39"/>
      <c r="AJ302" s="7">
        <f>0</f>
        <v>0</v>
      </c>
      <c r="AK302" s="2" t="s">
        <v>796</v>
      </c>
      <c r="AL302" s="2" t="s">
        <v>796</v>
      </c>
      <c r="AM302" s="2" t="s">
        <v>796</v>
      </c>
      <c r="AN302" s="2" t="s">
        <v>796</v>
      </c>
      <c r="AO302" s="2" t="s">
        <v>796</v>
      </c>
      <c r="AP302" s="2" t="s">
        <v>796</v>
      </c>
      <c r="AQ302" s="2" t="s">
        <v>796</v>
      </c>
      <c r="AR302" s="39" t="s">
        <v>796</v>
      </c>
      <c r="AS302" s="39"/>
      <c r="AT302" s="39"/>
      <c r="AU302" s="2" t="s">
        <v>796</v>
      </c>
    </row>
    <row r="303" spans="1:47" s="1" customFormat="1" ht="33.75" customHeight="1" hidden="1">
      <c r="A303" s="24" t="s">
        <v>78</v>
      </c>
      <c r="B303" s="24"/>
      <c r="C303" s="24"/>
      <c r="D303" s="24"/>
      <c r="E303" s="24"/>
      <c r="F303" s="24"/>
      <c r="G303" s="24"/>
      <c r="H303" s="24"/>
      <c r="I303" s="24"/>
      <c r="J303" s="24"/>
      <c r="K303" s="27" t="s">
        <v>79</v>
      </c>
      <c r="L303" s="27"/>
      <c r="M303" s="6" t="s">
        <v>620</v>
      </c>
      <c r="N303" s="27" t="s">
        <v>621</v>
      </c>
      <c r="O303" s="27"/>
      <c r="P303" s="7">
        <f>0</f>
        <v>0</v>
      </c>
      <c r="Q303" s="7">
        <f>0</f>
        <v>0</v>
      </c>
      <c r="R303" s="44">
        <f>0</f>
        <v>0</v>
      </c>
      <c r="S303" s="44"/>
      <c r="T303" s="7">
        <f>0</f>
        <v>0</v>
      </c>
      <c r="U303" s="44">
        <f>0</f>
        <v>0</v>
      </c>
      <c r="V303" s="44"/>
      <c r="W303" s="7">
        <f>0</f>
        <v>0</v>
      </c>
      <c r="X303" s="44">
        <f>0</f>
        <v>0</v>
      </c>
      <c r="Y303" s="44"/>
      <c r="Z303" s="7">
        <f>0</f>
        <v>0</v>
      </c>
      <c r="AA303" s="44">
        <f>0</f>
        <v>0</v>
      </c>
      <c r="AB303" s="44"/>
      <c r="AC303" s="7">
        <f>0</f>
        <v>0</v>
      </c>
      <c r="AD303" s="44">
        <f>0</f>
        <v>0</v>
      </c>
      <c r="AE303" s="44"/>
      <c r="AF303" s="7">
        <f>0</f>
        <v>0</v>
      </c>
      <c r="AG303" s="7">
        <f>0</f>
        <v>0</v>
      </c>
      <c r="AH303" s="44">
        <f>0</f>
        <v>0</v>
      </c>
      <c r="AI303" s="44"/>
      <c r="AJ303" s="7">
        <f>0</f>
        <v>0</v>
      </c>
      <c r="AK303" s="7">
        <f>0</f>
        <v>0</v>
      </c>
      <c r="AL303" s="7">
        <f>0</f>
        <v>0</v>
      </c>
      <c r="AM303" s="7">
        <f>0</f>
        <v>0</v>
      </c>
      <c r="AN303" s="7">
        <f>0</f>
        <v>0</v>
      </c>
      <c r="AO303" s="7">
        <f>0</f>
        <v>0</v>
      </c>
      <c r="AP303" s="7">
        <f>0</f>
        <v>0</v>
      </c>
      <c r="AQ303" s="7">
        <f>0</f>
        <v>0</v>
      </c>
      <c r="AR303" s="44">
        <f>0</f>
        <v>0</v>
      </c>
      <c r="AS303" s="44"/>
      <c r="AT303" s="44"/>
      <c r="AU303" s="7">
        <f>0</f>
        <v>0</v>
      </c>
    </row>
    <row r="304" spans="1:47" s="1" customFormat="1" ht="24" customHeight="1" hidden="1">
      <c r="A304" s="24" t="s">
        <v>80</v>
      </c>
      <c r="B304" s="24"/>
      <c r="C304" s="24"/>
      <c r="D304" s="24"/>
      <c r="E304" s="24"/>
      <c r="F304" s="24"/>
      <c r="G304" s="24"/>
      <c r="H304" s="24"/>
      <c r="I304" s="24"/>
      <c r="J304" s="24"/>
      <c r="K304" s="27" t="s">
        <v>81</v>
      </c>
      <c r="L304" s="27"/>
      <c r="M304" s="6" t="s">
        <v>620</v>
      </c>
      <c r="N304" s="27" t="s">
        <v>621</v>
      </c>
      <c r="O304" s="27"/>
      <c r="P304" s="7">
        <f>0</f>
        <v>0</v>
      </c>
      <c r="Q304" s="7">
        <f>0</f>
        <v>0</v>
      </c>
      <c r="R304" s="44">
        <f>0</f>
        <v>0</v>
      </c>
      <c r="S304" s="44"/>
      <c r="T304" s="7">
        <f>0</f>
        <v>0</v>
      </c>
      <c r="U304" s="44">
        <f>0</f>
        <v>0</v>
      </c>
      <c r="V304" s="44"/>
      <c r="W304" s="7">
        <f>0</f>
        <v>0</v>
      </c>
      <c r="X304" s="44">
        <f>0</f>
        <v>0</v>
      </c>
      <c r="Y304" s="44"/>
      <c r="Z304" s="7">
        <f>0</f>
        <v>0</v>
      </c>
      <c r="AA304" s="44">
        <f>0</f>
        <v>0</v>
      </c>
      <c r="AB304" s="44"/>
      <c r="AC304" s="7">
        <f>0</f>
        <v>0</v>
      </c>
      <c r="AD304" s="44">
        <f>0</f>
        <v>0</v>
      </c>
      <c r="AE304" s="44"/>
      <c r="AF304" s="7">
        <f>0</f>
        <v>0</v>
      </c>
      <c r="AG304" s="7">
        <f>0</f>
        <v>0</v>
      </c>
      <c r="AH304" s="44">
        <f>0</f>
        <v>0</v>
      </c>
      <c r="AI304" s="44"/>
      <c r="AJ304" s="7">
        <f>0</f>
        <v>0</v>
      </c>
      <c r="AK304" s="7">
        <f>0</f>
        <v>0</v>
      </c>
      <c r="AL304" s="7">
        <f>0</f>
        <v>0</v>
      </c>
      <c r="AM304" s="7">
        <f>0</f>
        <v>0</v>
      </c>
      <c r="AN304" s="7">
        <f>0</f>
        <v>0</v>
      </c>
      <c r="AO304" s="7">
        <f>0</f>
        <v>0</v>
      </c>
      <c r="AP304" s="7">
        <f>0</f>
        <v>0</v>
      </c>
      <c r="AQ304" s="7">
        <f>0</f>
        <v>0</v>
      </c>
      <c r="AR304" s="44">
        <f>0</f>
        <v>0</v>
      </c>
      <c r="AS304" s="44"/>
      <c r="AT304" s="44"/>
      <c r="AU304" s="7">
        <f>0</f>
        <v>0</v>
      </c>
    </row>
    <row r="305" spans="1:47" s="1" customFormat="1" ht="13.5" customHeight="1" hidden="1">
      <c r="A305" s="40" t="s">
        <v>82</v>
      </c>
      <c r="B305" s="40"/>
      <c r="C305" s="40"/>
      <c r="D305" s="40"/>
      <c r="E305" s="40"/>
      <c r="F305" s="40"/>
      <c r="G305" s="40"/>
      <c r="H305" s="40"/>
      <c r="I305" s="40"/>
      <c r="J305" s="40"/>
      <c r="K305" s="41"/>
      <c r="L305" s="41"/>
      <c r="M305" s="8"/>
      <c r="N305" s="41"/>
      <c r="O305" s="41"/>
      <c r="P305" s="9"/>
      <c r="Q305" s="9"/>
      <c r="R305" s="35"/>
      <c r="S305" s="35"/>
      <c r="T305" s="9"/>
      <c r="U305" s="35"/>
      <c r="V305" s="35"/>
      <c r="W305" s="9"/>
      <c r="X305" s="35"/>
      <c r="Y305" s="35"/>
      <c r="Z305" s="9"/>
      <c r="AA305" s="35"/>
      <c r="AB305" s="35"/>
      <c r="AC305" s="9"/>
      <c r="AD305" s="35"/>
      <c r="AE305" s="35"/>
      <c r="AF305" s="9"/>
      <c r="AG305" s="9"/>
      <c r="AH305" s="35"/>
      <c r="AI305" s="35"/>
      <c r="AJ305" s="9"/>
      <c r="AK305" s="9"/>
      <c r="AL305" s="9"/>
      <c r="AM305" s="9"/>
      <c r="AN305" s="9"/>
      <c r="AO305" s="9"/>
      <c r="AP305" s="9"/>
      <c r="AQ305" s="9"/>
      <c r="AR305" s="35"/>
      <c r="AS305" s="35"/>
      <c r="AT305" s="35"/>
      <c r="AU305" s="9"/>
    </row>
    <row r="306" spans="1:47" s="1" customFormat="1" ht="13.5" customHeight="1" hidden="1">
      <c r="A306" s="13"/>
      <c r="B306" s="50" t="s">
        <v>83</v>
      </c>
      <c r="C306" s="50"/>
      <c r="D306" s="50"/>
      <c r="E306" s="50"/>
      <c r="F306" s="50"/>
      <c r="G306" s="50"/>
      <c r="H306" s="50"/>
      <c r="I306" s="50"/>
      <c r="J306" s="50"/>
      <c r="K306" s="37" t="s">
        <v>84</v>
      </c>
      <c r="L306" s="37"/>
      <c r="M306" s="10" t="s">
        <v>620</v>
      </c>
      <c r="N306" s="37" t="s">
        <v>621</v>
      </c>
      <c r="O306" s="37"/>
      <c r="P306" s="11">
        <f>0</f>
        <v>0</v>
      </c>
      <c r="Q306" s="11">
        <f>0</f>
        <v>0</v>
      </c>
      <c r="R306" s="38">
        <f>0</f>
        <v>0</v>
      </c>
      <c r="S306" s="38"/>
      <c r="T306" s="11">
        <f>0</f>
        <v>0</v>
      </c>
      <c r="U306" s="38">
        <f>0</f>
        <v>0</v>
      </c>
      <c r="V306" s="38"/>
      <c r="W306" s="11">
        <f>0</f>
        <v>0</v>
      </c>
      <c r="X306" s="38">
        <f>0</f>
        <v>0</v>
      </c>
      <c r="Y306" s="38"/>
      <c r="Z306" s="11">
        <f>0</f>
        <v>0</v>
      </c>
      <c r="AA306" s="38">
        <f>0</f>
        <v>0</v>
      </c>
      <c r="AB306" s="38"/>
      <c r="AC306" s="11">
        <f>0</f>
        <v>0</v>
      </c>
      <c r="AD306" s="38">
        <f>0</f>
        <v>0</v>
      </c>
      <c r="AE306" s="38"/>
      <c r="AF306" s="11">
        <f>0</f>
        <v>0</v>
      </c>
      <c r="AG306" s="11">
        <f>0</f>
        <v>0</v>
      </c>
      <c r="AH306" s="38">
        <f>0</f>
        <v>0</v>
      </c>
      <c r="AI306" s="38"/>
      <c r="AJ306" s="11">
        <f>0</f>
        <v>0</v>
      </c>
      <c r="AK306" s="11">
        <f>0</f>
        <v>0</v>
      </c>
      <c r="AL306" s="11">
        <f>0</f>
        <v>0</v>
      </c>
      <c r="AM306" s="11">
        <f>0</f>
        <v>0</v>
      </c>
      <c r="AN306" s="11">
        <f>0</f>
        <v>0</v>
      </c>
      <c r="AO306" s="11">
        <f>0</f>
        <v>0</v>
      </c>
      <c r="AP306" s="11">
        <f>0</f>
        <v>0</v>
      </c>
      <c r="AQ306" s="11">
        <f>0</f>
        <v>0</v>
      </c>
      <c r="AR306" s="38">
        <f>0</f>
        <v>0</v>
      </c>
      <c r="AS306" s="38"/>
      <c r="AT306" s="38"/>
      <c r="AU306" s="11">
        <f>0</f>
        <v>0</v>
      </c>
    </row>
    <row r="307" spans="1:47" s="1" customFormat="1" ht="13.5" customHeight="1" hidden="1">
      <c r="A307" s="14"/>
      <c r="B307" s="49" t="s">
        <v>85</v>
      </c>
      <c r="C307" s="49"/>
      <c r="D307" s="49"/>
      <c r="E307" s="49"/>
      <c r="F307" s="49"/>
      <c r="G307" s="49"/>
      <c r="H307" s="49"/>
      <c r="I307" s="49"/>
      <c r="J307" s="49"/>
      <c r="K307" s="43" t="s">
        <v>86</v>
      </c>
      <c r="L307" s="43"/>
      <c r="M307" s="5" t="s">
        <v>620</v>
      </c>
      <c r="N307" s="43" t="s">
        <v>621</v>
      </c>
      <c r="O307" s="43"/>
      <c r="P307" s="7">
        <f>0</f>
        <v>0</v>
      </c>
      <c r="Q307" s="7">
        <f>0</f>
        <v>0</v>
      </c>
      <c r="R307" s="44">
        <f>0</f>
        <v>0</v>
      </c>
      <c r="S307" s="44"/>
      <c r="T307" s="7">
        <f>0</f>
        <v>0</v>
      </c>
      <c r="U307" s="44">
        <f>0</f>
        <v>0</v>
      </c>
      <c r="V307" s="44"/>
      <c r="W307" s="7">
        <f>0</f>
        <v>0</v>
      </c>
      <c r="X307" s="44">
        <f>0</f>
        <v>0</v>
      </c>
      <c r="Y307" s="44"/>
      <c r="Z307" s="7">
        <f>0</f>
        <v>0</v>
      </c>
      <c r="AA307" s="44">
        <f>0</f>
        <v>0</v>
      </c>
      <c r="AB307" s="44"/>
      <c r="AC307" s="7">
        <f>0</f>
        <v>0</v>
      </c>
      <c r="AD307" s="44">
        <f>0</f>
        <v>0</v>
      </c>
      <c r="AE307" s="44"/>
      <c r="AF307" s="7">
        <f>0</f>
        <v>0</v>
      </c>
      <c r="AG307" s="7">
        <f>0</f>
        <v>0</v>
      </c>
      <c r="AH307" s="44">
        <f>0</f>
        <v>0</v>
      </c>
      <c r="AI307" s="44"/>
      <c r="AJ307" s="7">
        <f>0</f>
        <v>0</v>
      </c>
      <c r="AK307" s="7">
        <f>0</f>
        <v>0</v>
      </c>
      <c r="AL307" s="7">
        <f>0</f>
        <v>0</v>
      </c>
      <c r="AM307" s="7">
        <f>0</f>
        <v>0</v>
      </c>
      <c r="AN307" s="7">
        <f>0</f>
        <v>0</v>
      </c>
      <c r="AO307" s="7">
        <f>0</f>
        <v>0</v>
      </c>
      <c r="AP307" s="7">
        <f>0</f>
        <v>0</v>
      </c>
      <c r="AQ307" s="7">
        <f>0</f>
        <v>0</v>
      </c>
      <c r="AR307" s="44">
        <f>0</f>
        <v>0</v>
      </c>
      <c r="AS307" s="44"/>
      <c r="AT307" s="44"/>
      <c r="AU307" s="7">
        <f>0</f>
        <v>0</v>
      </c>
    </row>
    <row r="308" spans="1:47" s="1" customFormat="1" ht="13.5" customHeight="1" hidden="1">
      <c r="A308" s="24" t="s">
        <v>87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7" t="s">
        <v>88</v>
      </c>
      <c r="L308" s="27"/>
      <c r="M308" s="6" t="s">
        <v>620</v>
      </c>
      <c r="N308" s="27" t="s">
        <v>621</v>
      </c>
      <c r="O308" s="27"/>
      <c r="P308" s="7">
        <f>0</f>
        <v>0</v>
      </c>
      <c r="Q308" s="7">
        <f>0</f>
        <v>0</v>
      </c>
      <c r="R308" s="44">
        <f>0</f>
        <v>0</v>
      </c>
      <c r="S308" s="44"/>
      <c r="T308" s="7">
        <f>0</f>
        <v>0</v>
      </c>
      <c r="U308" s="44">
        <f>0</f>
        <v>0</v>
      </c>
      <c r="V308" s="44"/>
      <c r="W308" s="7">
        <f>0</f>
        <v>0</v>
      </c>
      <c r="X308" s="44">
        <f>0</f>
        <v>0</v>
      </c>
      <c r="Y308" s="44"/>
      <c r="Z308" s="7">
        <f>0</f>
        <v>0</v>
      </c>
      <c r="AA308" s="44">
        <f>0</f>
        <v>0</v>
      </c>
      <c r="AB308" s="44"/>
      <c r="AC308" s="7">
        <f>0</f>
        <v>0</v>
      </c>
      <c r="AD308" s="44">
        <f>0</f>
        <v>0</v>
      </c>
      <c r="AE308" s="44"/>
      <c r="AF308" s="7">
        <f>0</f>
        <v>0</v>
      </c>
      <c r="AG308" s="7">
        <f>0</f>
        <v>0</v>
      </c>
      <c r="AH308" s="44">
        <f>0</f>
        <v>0</v>
      </c>
      <c r="AI308" s="44"/>
      <c r="AJ308" s="7">
        <f>0</f>
        <v>0</v>
      </c>
      <c r="AK308" s="7">
        <f>0</f>
        <v>0</v>
      </c>
      <c r="AL308" s="7">
        <f>0</f>
        <v>0</v>
      </c>
      <c r="AM308" s="7">
        <f>0</f>
        <v>0</v>
      </c>
      <c r="AN308" s="7">
        <f>0</f>
        <v>0</v>
      </c>
      <c r="AO308" s="7">
        <f>0</f>
        <v>0</v>
      </c>
      <c r="AP308" s="7">
        <f>0</f>
        <v>0</v>
      </c>
      <c r="AQ308" s="7">
        <f>0</f>
        <v>0</v>
      </c>
      <c r="AR308" s="44">
        <f>0</f>
        <v>0</v>
      </c>
      <c r="AS308" s="44"/>
      <c r="AT308" s="44"/>
      <c r="AU308" s="7">
        <f>0</f>
        <v>0</v>
      </c>
    </row>
    <row r="309" spans="1:47" s="1" customFormat="1" ht="13.5" customHeight="1">
      <c r="A309" s="24" t="s">
        <v>89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7" t="s">
        <v>90</v>
      </c>
      <c r="L309" s="27"/>
      <c r="M309" s="6" t="s">
        <v>620</v>
      </c>
      <c r="N309" s="27" t="s">
        <v>621</v>
      </c>
      <c r="O309" s="27"/>
      <c r="P309" s="7">
        <f>11823015+3213931</f>
        <v>15036946</v>
      </c>
      <c r="Q309" s="7">
        <f>0</f>
        <v>0</v>
      </c>
      <c r="R309" s="44">
        <f>0</f>
        <v>0</v>
      </c>
      <c r="S309" s="44"/>
      <c r="T309" s="7">
        <f>0</f>
        <v>0</v>
      </c>
      <c r="U309" s="44">
        <f>0</f>
        <v>0</v>
      </c>
      <c r="V309" s="44"/>
      <c r="W309" s="7">
        <f>0</f>
        <v>0</v>
      </c>
      <c r="X309" s="44">
        <f>0</f>
        <v>0</v>
      </c>
      <c r="Y309" s="44"/>
      <c r="Z309" s="7">
        <f>0</f>
        <v>0</v>
      </c>
      <c r="AA309" s="44">
        <f>0</f>
        <v>0</v>
      </c>
      <c r="AB309" s="44"/>
      <c r="AC309" s="7">
        <f>0</f>
        <v>0</v>
      </c>
      <c r="AD309" s="44">
        <f>11823015+3213931</f>
        <v>15036946</v>
      </c>
      <c r="AE309" s="44"/>
      <c r="AF309" s="7">
        <f>0</f>
        <v>0</v>
      </c>
      <c r="AG309" s="7">
        <f>211965.82</f>
        <v>211965.82</v>
      </c>
      <c r="AH309" s="44">
        <f>0</f>
        <v>0</v>
      </c>
      <c r="AI309" s="44"/>
      <c r="AJ309" s="7">
        <f>0</f>
        <v>0</v>
      </c>
      <c r="AK309" s="7">
        <f>0</f>
        <v>0</v>
      </c>
      <c r="AL309" s="7">
        <f>0</f>
        <v>0</v>
      </c>
      <c r="AM309" s="7">
        <f>0</f>
        <v>0</v>
      </c>
      <c r="AN309" s="7">
        <f>0</f>
        <v>0</v>
      </c>
      <c r="AO309" s="7">
        <f>0</f>
        <v>0</v>
      </c>
      <c r="AP309" s="7">
        <f>0</f>
        <v>0</v>
      </c>
      <c r="AQ309" s="7">
        <f>0</f>
        <v>0</v>
      </c>
      <c r="AR309" s="44">
        <f>211965.82</f>
        <v>211965.82</v>
      </c>
      <c r="AS309" s="44"/>
      <c r="AT309" s="44"/>
      <c r="AU309" s="7">
        <f>0</f>
        <v>0</v>
      </c>
    </row>
    <row r="310" spans="1:47" s="1" customFormat="1" ht="13.5" customHeight="1">
      <c r="A310" s="54"/>
      <c r="B310" s="54"/>
      <c r="C310" s="54"/>
      <c r="D310" s="51" t="s">
        <v>697</v>
      </c>
      <c r="E310" s="51"/>
      <c r="F310" s="51"/>
      <c r="G310" s="51"/>
      <c r="H310" s="51"/>
      <c r="I310" s="51"/>
      <c r="J310" s="51"/>
      <c r="K310" s="41"/>
      <c r="L310" s="41"/>
      <c r="M310" s="8"/>
      <c r="N310" s="41"/>
      <c r="O310" s="41"/>
      <c r="P310" s="9"/>
      <c r="Q310" s="9"/>
      <c r="R310" s="35"/>
      <c r="S310" s="35"/>
      <c r="T310" s="9"/>
      <c r="U310" s="35"/>
      <c r="V310" s="35"/>
      <c r="W310" s="9"/>
      <c r="X310" s="35"/>
      <c r="Y310" s="35"/>
      <c r="Z310" s="9"/>
      <c r="AA310" s="35"/>
      <c r="AB310" s="35"/>
      <c r="AC310" s="9"/>
      <c r="AD310" s="35"/>
      <c r="AE310" s="35"/>
      <c r="AF310" s="9"/>
      <c r="AG310" s="9"/>
      <c r="AH310" s="35"/>
      <c r="AI310" s="35"/>
      <c r="AJ310" s="9"/>
      <c r="AK310" s="9"/>
      <c r="AL310" s="9"/>
      <c r="AM310" s="9"/>
      <c r="AN310" s="9"/>
      <c r="AO310" s="9"/>
      <c r="AP310" s="9"/>
      <c r="AQ310" s="9"/>
      <c r="AR310" s="35"/>
      <c r="AS310" s="35"/>
      <c r="AT310" s="35"/>
      <c r="AU310" s="9"/>
    </row>
    <row r="311" spans="1:47" s="1" customFormat="1" ht="13.5" customHeight="1">
      <c r="A311" s="53"/>
      <c r="B311" s="53"/>
      <c r="C311" s="53"/>
      <c r="D311" s="50" t="s">
        <v>91</v>
      </c>
      <c r="E311" s="50"/>
      <c r="F311" s="50"/>
      <c r="G311" s="50"/>
      <c r="H311" s="50"/>
      <c r="I311" s="50"/>
      <c r="J311" s="50"/>
      <c r="K311" s="37" t="s">
        <v>92</v>
      </c>
      <c r="L311" s="37"/>
      <c r="M311" s="10" t="s">
        <v>620</v>
      </c>
      <c r="N311" s="37" t="s">
        <v>621</v>
      </c>
      <c r="O311" s="37"/>
      <c r="P311" s="11">
        <f>0</f>
        <v>0</v>
      </c>
      <c r="Q311" s="11">
        <f>0</f>
        <v>0</v>
      </c>
      <c r="R311" s="38">
        <f>0</f>
        <v>0</v>
      </c>
      <c r="S311" s="38"/>
      <c r="T311" s="11">
        <f>0</f>
        <v>0</v>
      </c>
      <c r="U311" s="38">
        <f>0</f>
        <v>0</v>
      </c>
      <c r="V311" s="38"/>
      <c r="W311" s="11">
        <f>0</f>
        <v>0</v>
      </c>
      <c r="X311" s="38">
        <f>0</f>
        <v>0</v>
      </c>
      <c r="Y311" s="38"/>
      <c r="Z311" s="11">
        <f>0</f>
        <v>0</v>
      </c>
      <c r="AA311" s="38">
        <f>0</f>
        <v>0</v>
      </c>
      <c r="AB311" s="38"/>
      <c r="AC311" s="11">
        <f>0</f>
        <v>0</v>
      </c>
      <c r="AD311" s="38">
        <f>0</f>
        <v>0</v>
      </c>
      <c r="AE311" s="38"/>
      <c r="AF311" s="11">
        <f>0</f>
        <v>0</v>
      </c>
      <c r="AG311" s="11">
        <f>0</f>
        <v>0</v>
      </c>
      <c r="AH311" s="38">
        <f>0</f>
        <v>0</v>
      </c>
      <c r="AI311" s="38"/>
      <c r="AJ311" s="11">
        <f>0</f>
        <v>0</v>
      </c>
      <c r="AK311" s="11">
        <f>0</f>
        <v>0</v>
      </c>
      <c r="AL311" s="11">
        <f>0</f>
        <v>0</v>
      </c>
      <c r="AM311" s="11">
        <f>0</f>
        <v>0</v>
      </c>
      <c r="AN311" s="11">
        <f>0</f>
        <v>0</v>
      </c>
      <c r="AO311" s="11">
        <f>0</f>
        <v>0</v>
      </c>
      <c r="AP311" s="11">
        <f>0</f>
        <v>0</v>
      </c>
      <c r="AQ311" s="11">
        <f>0</f>
        <v>0</v>
      </c>
      <c r="AR311" s="38">
        <f>0</f>
        <v>0</v>
      </c>
      <c r="AS311" s="38"/>
      <c r="AT311" s="38"/>
      <c r="AU311" s="11">
        <f>0</f>
        <v>0</v>
      </c>
    </row>
    <row r="312" spans="1:47" s="1" customFormat="1" ht="45" customHeight="1">
      <c r="A312" s="52"/>
      <c r="B312" s="52"/>
      <c r="C312" s="52"/>
      <c r="D312" s="49" t="s">
        <v>93</v>
      </c>
      <c r="E312" s="49"/>
      <c r="F312" s="49"/>
      <c r="G312" s="49"/>
      <c r="H312" s="49"/>
      <c r="I312" s="49"/>
      <c r="J312" s="49"/>
      <c r="K312" s="43" t="s">
        <v>94</v>
      </c>
      <c r="L312" s="43"/>
      <c r="M312" s="5" t="s">
        <v>620</v>
      </c>
      <c r="N312" s="43" t="s">
        <v>621</v>
      </c>
      <c r="O312" s="43"/>
      <c r="P312" s="7">
        <f>0</f>
        <v>0</v>
      </c>
      <c r="Q312" s="7">
        <f>0</f>
        <v>0</v>
      </c>
      <c r="R312" s="44">
        <f>0</f>
        <v>0</v>
      </c>
      <c r="S312" s="44"/>
      <c r="T312" s="7">
        <f>0</f>
        <v>0</v>
      </c>
      <c r="U312" s="44">
        <f>0</f>
        <v>0</v>
      </c>
      <c r="V312" s="44"/>
      <c r="W312" s="7">
        <f>0</f>
        <v>0</v>
      </c>
      <c r="X312" s="44">
        <f>0</f>
        <v>0</v>
      </c>
      <c r="Y312" s="44"/>
      <c r="Z312" s="7">
        <f>0</f>
        <v>0</v>
      </c>
      <c r="AA312" s="44">
        <f>0</f>
        <v>0</v>
      </c>
      <c r="AB312" s="44"/>
      <c r="AC312" s="7">
        <f>0</f>
        <v>0</v>
      </c>
      <c r="AD312" s="44">
        <f>0</f>
        <v>0</v>
      </c>
      <c r="AE312" s="44"/>
      <c r="AF312" s="7">
        <f>0</f>
        <v>0</v>
      </c>
      <c r="AG312" s="7">
        <f>0</f>
        <v>0</v>
      </c>
      <c r="AH312" s="44">
        <f>0</f>
        <v>0</v>
      </c>
      <c r="AI312" s="44"/>
      <c r="AJ312" s="7">
        <f>0</f>
        <v>0</v>
      </c>
      <c r="AK312" s="7">
        <f>0</f>
        <v>0</v>
      </c>
      <c r="AL312" s="7">
        <f>0</f>
        <v>0</v>
      </c>
      <c r="AM312" s="7">
        <f>0</f>
        <v>0</v>
      </c>
      <c r="AN312" s="7">
        <f>0</f>
        <v>0</v>
      </c>
      <c r="AO312" s="7">
        <f>0</f>
        <v>0</v>
      </c>
      <c r="AP312" s="7">
        <f>0</f>
        <v>0</v>
      </c>
      <c r="AQ312" s="7">
        <f>0</f>
        <v>0</v>
      </c>
      <c r="AR312" s="44">
        <f>0</f>
        <v>0</v>
      </c>
      <c r="AS312" s="44"/>
      <c r="AT312" s="44"/>
      <c r="AU312" s="7">
        <f>0</f>
        <v>0</v>
      </c>
    </row>
    <row r="313" spans="1:47" s="1" customFormat="1" ht="24" customHeight="1">
      <c r="A313" s="25" t="s">
        <v>95</v>
      </c>
      <c r="B313" s="25"/>
      <c r="C313" s="25"/>
      <c r="D313" s="25"/>
      <c r="E313" s="25"/>
      <c r="F313" s="25"/>
      <c r="G313" s="25"/>
      <c r="H313" s="25"/>
      <c r="I313" s="25"/>
      <c r="J313" s="25"/>
      <c r="K313" s="43" t="s">
        <v>96</v>
      </c>
      <c r="L313" s="43"/>
      <c r="M313" s="5" t="s">
        <v>620</v>
      </c>
      <c r="N313" s="43" t="s">
        <v>621</v>
      </c>
      <c r="O313" s="43"/>
      <c r="P313" s="7">
        <f>0</f>
        <v>0</v>
      </c>
      <c r="Q313" s="7">
        <f>0</f>
        <v>0</v>
      </c>
      <c r="R313" s="44">
        <f>0</f>
        <v>0</v>
      </c>
      <c r="S313" s="44"/>
      <c r="T313" s="7">
        <f>0</f>
        <v>0</v>
      </c>
      <c r="U313" s="44">
        <f>0</f>
        <v>0</v>
      </c>
      <c r="V313" s="44"/>
      <c r="W313" s="7">
        <f>0</f>
        <v>0</v>
      </c>
      <c r="X313" s="44">
        <f>0</f>
        <v>0</v>
      </c>
      <c r="Y313" s="44"/>
      <c r="Z313" s="7">
        <f>0</f>
        <v>0</v>
      </c>
      <c r="AA313" s="44">
        <f>0</f>
        <v>0</v>
      </c>
      <c r="AB313" s="44"/>
      <c r="AC313" s="7">
        <f>0</f>
        <v>0</v>
      </c>
      <c r="AD313" s="44">
        <f>0</f>
        <v>0</v>
      </c>
      <c r="AE313" s="44"/>
      <c r="AF313" s="7">
        <f>0</f>
        <v>0</v>
      </c>
      <c r="AG313" s="7">
        <f>0</f>
        <v>0</v>
      </c>
      <c r="AH313" s="44">
        <f>0</f>
        <v>0</v>
      </c>
      <c r="AI313" s="44"/>
      <c r="AJ313" s="7">
        <f>0</f>
        <v>0</v>
      </c>
      <c r="AK313" s="7">
        <f>0</f>
        <v>0</v>
      </c>
      <c r="AL313" s="7">
        <f>0</f>
        <v>0</v>
      </c>
      <c r="AM313" s="7">
        <f>0</f>
        <v>0</v>
      </c>
      <c r="AN313" s="7">
        <f>0</f>
        <v>0</v>
      </c>
      <c r="AO313" s="7">
        <f>0</f>
        <v>0</v>
      </c>
      <c r="AP313" s="7">
        <f>0</f>
        <v>0</v>
      </c>
      <c r="AQ313" s="7">
        <f>0</f>
        <v>0</v>
      </c>
      <c r="AR313" s="44">
        <f>0</f>
        <v>0</v>
      </c>
      <c r="AS313" s="44"/>
      <c r="AT313" s="44"/>
      <c r="AU313" s="7">
        <f>0</f>
        <v>0</v>
      </c>
    </row>
    <row r="314" spans="1:47" s="1" customFormat="1" ht="13.5" customHeight="1">
      <c r="A314" s="24" t="s">
        <v>97</v>
      </c>
      <c r="B314" s="24"/>
      <c r="C314" s="24"/>
      <c r="D314" s="24"/>
      <c r="E314" s="24"/>
      <c r="F314" s="24"/>
      <c r="G314" s="24"/>
      <c r="H314" s="24"/>
      <c r="I314" s="24"/>
      <c r="J314" s="24"/>
      <c r="K314" s="27" t="s">
        <v>98</v>
      </c>
      <c r="L314" s="27"/>
      <c r="M314" s="6" t="s">
        <v>620</v>
      </c>
      <c r="N314" s="27" t="s">
        <v>621</v>
      </c>
      <c r="O314" s="27"/>
      <c r="P314" s="7">
        <f>0</f>
        <v>0</v>
      </c>
      <c r="Q314" s="7">
        <f>0</f>
        <v>0</v>
      </c>
      <c r="R314" s="44">
        <f>0</f>
        <v>0</v>
      </c>
      <c r="S314" s="44"/>
      <c r="T314" s="7">
        <f>0</f>
        <v>0</v>
      </c>
      <c r="U314" s="44">
        <f>0</f>
        <v>0</v>
      </c>
      <c r="V314" s="44"/>
      <c r="W314" s="7">
        <f>0</f>
        <v>0</v>
      </c>
      <c r="X314" s="44">
        <f>0</f>
        <v>0</v>
      </c>
      <c r="Y314" s="44"/>
      <c r="Z314" s="7">
        <f>0</f>
        <v>0</v>
      </c>
      <c r="AA314" s="44">
        <f>0</f>
        <v>0</v>
      </c>
      <c r="AB314" s="44"/>
      <c r="AC314" s="7">
        <f>0</f>
        <v>0</v>
      </c>
      <c r="AD314" s="44">
        <f>0</f>
        <v>0</v>
      </c>
      <c r="AE314" s="44"/>
      <c r="AF314" s="7">
        <f>0</f>
        <v>0</v>
      </c>
      <c r="AG314" s="7">
        <f>0</f>
        <v>0</v>
      </c>
      <c r="AH314" s="44">
        <f>0</f>
        <v>0</v>
      </c>
      <c r="AI314" s="44"/>
      <c r="AJ314" s="7">
        <f>0</f>
        <v>0</v>
      </c>
      <c r="AK314" s="7">
        <f>0</f>
        <v>0</v>
      </c>
      <c r="AL314" s="7">
        <f>0</f>
        <v>0</v>
      </c>
      <c r="AM314" s="7">
        <f>0</f>
        <v>0</v>
      </c>
      <c r="AN314" s="7">
        <f>0</f>
        <v>0</v>
      </c>
      <c r="AO314" s="7">
        <f>0</f>
        <v>0</v>
      </c>
      <c r="AP314" s="7">
        <f>0</f>
        <v>0</v>
      </c>
      <c r="AQ314" s="7">
        <f>0</f>
        <v>0</v>
      </c>
      <c r="AR314" s="44">
        <f>0</f>
        <v>0</v>
      </c>
      <c r="AS314" s="44"/>
      <c r="AT314" s="44"/>
      <c r="AU314" s="7">
        <f>0</f>
        <v>0</v>
      </c>
    </row>
    <row r="315" spans="1:47" s="1" customFormat="1" ht="33.75" customHeight="1">
      <c r="A315" s="24" t="s">
        <v>99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7" t="s">
        <v>100</v>
      </c>
      <c r="L315" s="27"/>
      <c r="M315" s="6" t="s">
        <v>620</v>
      </c>
      <c r="N315" s="27" t="s">
        <v>621</v>
      </c>
      <c r="O315" s="27"/>
      <c r="P315" s="2" t="s">
        <v>796</v>
      </c>
      <c r="Q315" s="2" t="s">
        <v>796</v>
      </c>
      <c r="R315" s="39" t="s">
        <v>796</v>
      </c>
      <c r="S315" s="39"/>
      <c r="T315" s="2" t="s">
        <v>796</v>
      </c>
      <c r="U315" s="39" t="s">
        <v>796</v>
      </c>
      <c r="V315" s="39"/>
      <c r="W315" s="2" t="s">
        <v>796</v>
      </c>
      <c r="X315" s="39" t="s">
        <v>796</v>
      </c>
      <c r="Y315" s="39"/>
      <c r="Z315" s="2" t="s">
        <v>796</v>
      </c>
      <c r="AA315" s="39" t="s">
        <v>796</v>
      </c>
      <c r="AB315" s="39"/>
      <c r="AC315" s="2" t="s">
        <v>796</v>
      </c>
      <c r="AD315" s="39" t="s">
        <v>796</v>
      </c>
      <c r="AE315" s="39"/>
      <c r="AF315" s="2" t="s">
        <v>796</v>
      </c>
      <c r="AG315" s="7">
        <f>0</f>
        <v>0</v>
      </c>
      <c r="AH315" s="44">
        <f>0</f>
        <v>0</v>
      </c>
      <c r="AI315" s="44"/>
      <c r="AJ315" s="7">
        <f>0</f>
        <v>0</v>
      </c>
      <c r="AK315" s="7">
        <f>0</f>
        <v>0</v>
      </c>
      <c r="AL315" s="7">
        <f>0</f>
        <v>0</v>
      </c>
      <c r="AM315" s="7">
        <f>0</f>
        <v>0</v>
      </c>
      <c r="AN315" s="7">
        <f>0</f>
        <v>0</v>
      </c>
      <c r="AO315" s="7">
        <f>0</f>
        <v>0</v>
      </c>
      <c r="AP315" s="7">
        <f>0</f>
        <v>0</v>
      </c>
      <c r="AQ315" s="7">
        <f>0</f>
        <v>0</v>
      </c>
      <c r="AR315" s="44">
        <f>0</f>
        <v>0</v>
      </c>
      <c r="AS315" s="44"/>
      <c r="AT315" s="44"/>
      <c r="AU315" s="7">
        <f>0</f>
        <v>0</v>
      </c>
    </row>
    <row r="316" spans="1:47" s="1" customFormat="1" ht="13.5" customHeight="1">
      <c r="A316" s="24" t="s">
        <v>101</v>
      </c>
      <c r="B316" s="24"/>
      <c r="C316" s="24"/>
      <c r="D316" s="24"/>
      <c r="E316" s="24"/>
      <c r="F316" s="24"/>
      <c r="G316" s="24"/>
      <c r="H316" s="24"/>
      <c r="I316" s="24"/>
      <c r="J316" s="24"/>
      <c r="K316" s="27" t="s">
        <v>102</v>
      </c>
      <c r="L316" s="27"/>
      <c r="M316" s="6" t="s">
        <v>620</v>
      </c>
      <c r="N316" s="27" t="s">
        <v>621</v>
      </c>
      <c r="O316" s="27"/>
      <c r="P316" s="2" t="s">
        <v>796</v>
      </c>
      <c r="Q316" s="2" t="s">
        <v>796</v>
      </c>
      <c r="R316" s="39" t="s">
        <v>796</v>
      </c>
      <c r="S316" s="39"/>
      <c r="T316" s="2" t="s">
        <v>796</v>
      </c>
      <c r="U316" s="39" t="s">
        <v>796</v>
      </c>
      <c r="V316" s="39"/>
      <c r="W316" s="2" t="s">
        <v>796</v>
      </c>
      <c r="X316" s="39" t="s">
        <v>796</v>
      </c>
      <c r="Y316" s="39"/>
      <c r="Z316" s="2" t="s">
        <v>796</v>
      </c>
      <c r="AA316" s="39" t="s">
        <v>796</v>
      </c>
      <c r="AB316" s="39"/>
      <c r="AC316" s="2" t="s">
        <v>796</v>
      </c>
      <c r="AD316" s="39" t="s">
        <v>796</v>
      </c>
      <c r="AE316" s="39"/>
      <c r="AF316" s="2" t="s">
        <v>796</v>
      </c>
      <c r="AG316" s="7">
        <f>3062255.81</f>
        <v>3062255.81</v>
      </c>
      <c r="AH316" s="44">
        <f>0</f>
        <v>0</v>
      </c>
      <c r="AI316" s="44"/>
      <c r="AJ316" s="7">
        <f>0</f>
        <v>0</v>
      </c>
      <c r="AK316" s="7">
        <f>0</f>
        <v>0</v>
      </c>
      <c r="AL316" s="7">
        <f>0</f>
        <v>0</v>
      </c>
      <c r="AM316" s="7">
        <f>0</f>
        <v>0</v>
      </c>
      <c r="AN316" s="7">
        <f>0</f>
        <v>0</v>
      </c>
      <c r="AO316" s="7">
        <f>0</f>
        <v>0</v>
      </c>
      <c r="AP316" s="7">
        <f>0</f>
        <v>0</v>
      </c>
      <c r="AQ316" s="7">
        <f>0</f>
        <v>0</v>
      </c>
      <c r="AR316" s="44">
        <f>3062255.81</f>
        <v>3062255.81</v>
      </c>
      <c r="AS316" s="44"/>
      <c r="AT316" s="44"/>
      <c r="AU316" s="7">
        <f>0</f>
        <v>0</v>
      </c>
    </row>
    <row r="317" spans="1:47" s="1" customFormat="1" ht="13.5" customHeight="1">
      <c r="A317" s="12"/>
      <c r="B317" s="51" t="s">
        <v>697</v>
      </c>
      <c r="C317" s="51"/>
      <c r="D317" s="51"/>
      <c r="E317" s="51"/>
      <c r="F317" s="51"/>
      <c r="G317" s="51"/>
      <c r="H317" s="51"/>
      <c r="I317" s="51"/>
      <c r="J317" s="51"/>
      <c r="K317" s="41"/>
      <c r="L317" s="41"/>
      <c r="M317" s="8"/>
      <c r="N317" s="41"/>
      <c r="O317" s="41"/>
      <c r="P317" s="9"/>
      <c r="Q317" s="9"/>
      <c r="R317" s="35"/>
      <c r="S317" s="35"/>
      <c r="T317" s="9"/>
      <c r="U317" s="35"/>
      <c r="V317" s="35"/>
      <c r="W317" s="9"/>
      <c r="X317" s="35"/>
      <c r="Y317" s="35"/>
      <c r="Z317" s="9"/>
      <c r="AA317" s="35"/>
      <c r="AB317" s="35"/>
      <c r="AC317" s="9"/>
      <c r="AD317" s="35"/>
      <c r="AE317" s="35"/>
      <c r="AF317" s="9"/>
      <c r="AG317" s="9"/>
      <c r="AH317" s="35"/>
      <c r="AI317" s="35"/>
      <c r="AJ317" s="9"/>
      <c r="AK317" s="9"/>
      <c r="AL317" s="9"/>
      <c r="AM317" s="9"/>
      <c r="AN317" s="9"/>
      <c r="AO317" s="9"/>
      <c r="AP317" s="9"/>
      <c r="AQ317" s="9"/>
      <c r="AR317" s="35"/>
      <c r="AS317" s="35"/>
      <c r="AT317" s="35"/>
      <c r="AU317" s="9"/>
    </row>
    <row r="318" spans="1:47" s="1" customFormat="1" ht="13.5" customHeight="1">
      <c r="A318" s="13"/>
      <c r="B318" s="50" t="s">
        <v>103</v>
      </c>
      <c r="C318" s="50"/>
      <c r="D318" s="50"/>
      <c r="E318" s="50"/>
      <c r="F318" s="50"/>
      <c r="G318" s="50"/>
      <c r="H318" s="50"/>
      <c r="I318" s="50"/>
      <c r="J318" s="50"/>
      <c r="K318" s="37" t="s">
        <v>104</v>
      </c>
      <c r="L318" s="37"/>
      <c r="M318" s="10" t="s">
        <v>620</v>
      </c>
      <c r="N318" s="37" t="s">
        <v>621</v>
      </c>
      <c r="O318" s="37"/>
      <c r="P318" s="18" t="s">
        <v>796</v>
      </c>
      <c r="Q318" s="18" t="s">
        <v>796</v>
      </c>
      <c r="R318" s="32" t="s">
        <v>796</v>
      </c>
      <c r="S318" s="32"/>
      <c r="T318" s="18" t="s">
        <v>796</v>
      </c>
      <c r="U318" s="32" t="s">
        <v>796</v>
      </c>
      <c r="V318" s="32"/>
      <c r="W318" s="18" t="s">
        <v>796</v>
      </c>
      <c r="X318" s="32" t="s">
        <v>796</v>
      </c>
      <c r="Y318" s="32"/>
      <c r="Z318" s="18" t="s">
        <v>796</v>
      </c>
      <c r="AA318" s="32" t="s">
        <v>796</v>
      </c>
      <c r="AB318" s="32"/>
      <c r="AC318" s="18" t="s">
        <v>796</v>
      </c>
      <c r="AD318" s="32" t="s">
        <v>796</v>
      </c>
      <c r="AE318" s="32"/>
      <c r="AF318" s="18" t="s">
        <v>796</v>
      </c>
      <c r="AG318" s="11">
        <f>0</f>
        <v>0</v>
      </c>
      <c r="AH318" s="38">
        <f>0</f>
        <v>0</v>
      </c>
      <c r="AI318" s="38"/>
      <c r="AJ318" s="11">
        <f>0</f>
        <v>0</v>
      </c>
      <c r="AK318" s="11">
        <f>0</f>
        <v>0</v>
      </c>
      <c r="AL318" s="11">
        <f>0</f>
        <v>0</v>
      </c>
      <c r="AM318" s="11">
        <f>0</f>
        <v>0</v>
      </c>
      <c r="AN318" s="11">
        <f>0</f>
        <v>0</v>
      </c>
      <c r="AO318" s="11">
        <f>0</f>
        <v>0</v>
      </c>
      <c r="AP318" s="11">
        <f>0</f>
        <v>0</v>
      </c>
      <c r="AQ318" s="11">
        <f>0</f>
        <v>0</v>
      </c>
      <c r="AR318" s="38">
        <v>92423.73</v>
      </c>
      <c r="AS318" s="38"/>
      <c r="AT318" s="38"/>
      <c r="AU318" s="11">
        <f>0</f>
        <v>0</v>
      </c>
    </row>
    <row r="319" spans="1:47" s="1" customFormat="1" ht="24" customHeight="1">
      <c r="A319" s="13"/>
      <c r="B319" s="50" t="s">
        <v>105</v>
      </c>
      <c r="C319" s="50"/>
      <c r="D319" s="50"/>
      <c r="E319" s="50"/>
      <c r="F319" s="50"/>
      <c r="G319" s="50"/>
      <c r="H319" s="50"/>
      <c r="I319" s="50"/>
      <c r="J319" s="50"/>
      <c r="K319" s="37" t="s">
        <v>106</v>
      </c>
      <c r="L319" s="37"/>
      <c r="M319" s="10" t="s">
        <v>620</v>
      </c>
      <c r="N319" s="37" t="s">
        <v>621</v>
      </c>
      <c r="O319" s="37"/>
      <c r="P319" s="18" t="s">
        <v>796</v>
      </c>
      <c r="Q319" s="18" t="s">
        <v>796</v>
      </c>
      <c r="R319" s="32" t="s">
        <v>796</v>
      </c>
      <c r="S319" s="32"/>
      <c r="T319" s="18" t="s">
        <v>796</v>
      </c>
      <c r="U319" s="32" t="s">
        <v>796</v>
      </c>
      <c r="V319" s="32"/>
      <c r="W319" s="18" t="s">
        <v>796</v>
      </c>
      <c r="X319" s="32" t="s">
        <v>796</v>
      </c>
      <c r="Y319" s="32"/>
      <c r="Z319" s="18" t="s">
        <v>796</v>
      </c>
      <c r="AA319" s="32" t="s">
        <v>796</v>
      </c>
      <c r="AB319" s="32"/>
      <c r="AC319" s="18" t="s">
        <v>796</v>
      </c>
      <c r="AD319" s="32" t="s">
        <v>796</v>
      </c>
      <c r="AE319" s="32"/>
      <c r="AF319" s="18" t="s">
        <v>796</v>
      </c>
      <c r="AG319" s="11">
        <f>0</f>
        <v>0</v>
      </c>
      <c r="AH319" s="32" t="s">
        <v>796</v>
      </c>
      <c r="AI319" s="32"/>
      <c r="AJ319" s="11">
        <f>0</f>
        <v>0</v>
      </c>
      <c r="AK319" s="18" t="s">
        <v>796</v>
      </c>
      <c r="AL319" s="18" t="s">
        <v>796</v>
      </c>
      <c r="AM319" s="18" t="s">
        <v>796</v>
      </c>
      <c r="AN319" s="18" t="s">
        <v>796</v>
      </c>
      <c r="AO319" s="18" t="s">
        <v>796</v>
      </c>
      <c r="AP319" s="18" t="s">
        <v>796</v>
      </c>
      <c r="AQ319" s="18" t="s">
        <v>796</v>
      </c>
      <c r="AR319" s="32" t="s">
        <v>796</v>
      </c>
      <c r="AS319" s="32"/>
      <c r="AT319" s="32"/>
      <c r="AU319" s="18" t="s">
        <v>796</v>
      </c>
    </row>
    <row r="320" spans="1:47" s="1" customFormat="1" ht="13.5" customHeight="1" hidden="1">
      <c r="A320" s="24" t="s">
        <v>107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7" t="s">
        <v>108</v>
      </c>
      <c r="L320" s="27"/>
      <c r="M320" s="6" t="s">
        <v>620</v>
      </c>
      <c r="N320" s="27" t="s">
        <v>621</v>
      </c>
      <c r="O320" s="27"/>
      <c r="P320" s="2" t="s">
        <v>796</v>
      </c>
      <c r="Q320" s="2" t="s">
        <v>796</v>
      </c>
      <c r="R320" s="39" t="s">
        <v>796</v>
      </c>
      <c r="S320" s="39"/>
      <c r="T320" s="2" t="s">
        <v>796</v>
      </c>
      <c r="U320" s="39" t="s">
        <v>796</v>
      </c>
      <c r="V320" s="39"/>
      <c r="W320" s="2" t="s">
        <v>796</v>
      </c>
      <c r="X320" s="39" t="s">
        <v>796</v>
      </c>
      <c r="Y320" s="39"/>
      <c r="Z320" s="2" t="s">
        <v>796</v>
      </c>
      <c r="AA320" s="39" t="s">
        <v>796</v>
      </c>
      <c r="AB320" s="39"/>
      <c r="AC320" s="2" t="s">
        <v>796</v>
      </c>
      <c r="AD320" s="39" t="s">
        <v>796</v>
      </c>
      <c r="AE320" s="39"/>
      <c r="AF320" s="2" t="s">
        <v>796</v>
      </c>
      <c r="AG320" s="7">
        <f>0</f>
        <v>0</v>
      </c>
      <c r="AH320" s="44">
        <f>0</f>
        <v>0</v>
      </c>
      <c r="AI320" s="44"/>
      <c r="AJ320" s="7">
        <f>0</f>
        <v>0</v>
      </c>
      <c r="AK320" s="7">
        <f>0</f>
        <v>0</v>
      </c>
      <c r="AL320" s="7">
        <f>0</f>
        <v>0</v>
      </c>
      <c r="AM320" s="7">
        <f>0</f>
        <v>0</v>
      </c>
      <c r="AN320" s="7">
        <f>0</f>
        <v>0</v>
      </c>
      <c r="AO320" s="7">
        <f>0</f>
        <v>0</v>
      </c>
      <c r="AP320" s="7">
        <f>0</f>
        <v>0</v>
      </c>
      <c r="AQ320" s="7">
        <f>0</f>
        <v>0</v>
      </c>
      <c r="AR320" s="44">
        <f>0</f>
        <v>0</v>
      </c>
      <c r="AS320" s="44"/>
      <c r="AT320" s="44"/>
      <c r="AU320" s="7">
        <f>0</f>
        <v>0</v>
      </c>
    </row>
    <row r="321" spans="1:47" s="1" customFormat="1" ht="13.5" customHeight="1" hidden="1">
      <c r="A321" s="12"/>
      <c r="B321" s="51" t="s">
        <v>750</v>
      </c>
      <c r="C321" s="51"/>
      <c r="D321" s="51"/>
      <c r="E321" s="51"/>
      <c r="F321" s="51"/>
      <c r="G321" s="51"/>
      <c r="H321" s="51"/>
      <c r="I321" s="51"/>
      <c r="J321" s="51"/>
      <c r="K321" s="41"/>
      <c r="L321" s="41"/>
      <c r="M321" s="8"/>
      <c r="N321" s="41"/>
      <c r="O321" s="41"/>
      <c r="P321" s="9"/>
      <c r="Q321" s="9"/>
      <c r="R321" s="35"/>
      <c r="S321" s="35"/>
      <c r="T321" s="9"/>
      <c r="U321" s="35"/>
      <c r="V321" s="35"/>
      <c r="W321" s="9"/>
      <c r="X321" s="35"/>
      <c r="Y321" s="35"/>
      <c r="Z321" s="9"/>
      <c r="AA321" s="35"/>
      <c r="AB321" s="35"/>
      <c r="AC321" s="9"/>
      <c r="AD321" s="35"/>
      <c r="AE321" s="35"/>
      <c r="AF321" s="9"/>
      <c r="AG321" s="9"/>
      <c r="AH321" s="35"/>
      <c r="AI321" s="35"/>
      <c r="AJ321" s="9"/>
      <c r="AK321" s="9"/>
      <c r="AL321" s="9"/>
      <c r="AM321" s="9"/>
      <c r="AN321" s="9"/>
      <c r="AO321" s="9"/>
      <c r="AP321" s="9"/>
      <c r="AQ321" s="9"/>
      <c r="AR321" s="35"/>
      <c r="AS321" s="35"/>
      <c r="AT321" s="35"/>
      <c r="AU321" s="9"/>
    </row>
    <row r="322" spans="1:47" s="1" customFormat="1" ht="13.5" customHeight="1" hidden="1">
      <c r="A322" s="13"/>
      <c r="B322" s="50" t="s">
        <v>109</v>
      </c>
      <c r="C322" s="50"/>
      <c r="D322" s="50"/>
      <c r="E322" s="50"/>
      <c r="F322" s="50"/>
      <c r="G322" s="50"/>
      <c r="H322" s="50"/>
      <c r="I322" s="50"/>
      <c r="J322" s="50"/>
      <c r="K322" s="37" t="s">
        <v>110</v>
      </c>
      <c r="L322" s="37"/>
      <c r="M322" s="10" t="s">
        <v>620</v>
      </c>
      <c r="N322" s="37" t="s">
        <v>625</v>
      </c>
      <c r="O322" s="37"/>
      <c r="P322" s="18" t="s">
        <v>796</v>
      </c>
      <c r="Q322" s="18" t="s">
        <v>796</v>
      </c>
      <c r="R322" s="32" t="s">
        <v>796</v>
      </c>
      <c r="S322" s="32"/>
      <c r="T322" s="18" t="s">
        <v>796</v>
      </c>
      <c r="U322" s="32" t="s">
        <v>796</v>
      </c>
      <c r="V322" s="32"/>
      <c r="W322" s="18" t="s">
        <v>796</v>
      </c>
      <c r="X322" s="32" t="s">
        <v>796</v>
      </c>
      <c r="Y322" s="32"/>
      <c r="Z322" s="18" t="s">
        <v>796</v>
      </c>
      <c r="AA322" s="32" t="s">
        <v>796</v>
      </c>
      <c r="AB322" s="32"/>
      <c r="AC322" s="18" t="s">
        <v>796</v>
      </c>
      <c r="AD322" s="32" t="s">
        <v>796</v>
      </c>
      <c r="AE322" s="32"/>
      <c r="AF322" s="18" t="s">
        <v>796</v>
      </c>
      <c r="AG322" s="11">
        <f>0</f>
        <v>0</v>
      </c>
      <c r="AH322" s="38">
        <f>0</f>
        <v>0</v>
      </c>
      <c r="AI322" s="38"/>
      <c r="AJ322" s="11">
        <f>0</f>
        <v>0</v>
      </c>
      <c r="AK322" s="11">
        <f>0</f>
        <v>0</v>
      </c>
      <c r="AL322" s="11">
        <f>0</f>
        <v>0</v>
      </c>
      <c r="AM322" s="11">
        <f>0</f>
        <v>0</v>
      </c>
      <c r="AN322" s="11">
        <f>0</f>
        <v>0</v>
      </c>
      <c r="AO322" s="11">
        <f>0</f>
        <v>0</v>
      </c>
      <c r="AP322" s="11">
        <f>0</f>
        <v>0</v>
      </c>
      <c r="AQ322" s="11">
        <f>0</f>
        <v>0</v>
      </c>
      <c r="AR322" s="38">
        <f>0</f>
        <v>0</v>
      </c>
      <c r="AS322" s="38"/>
      <c r="AT322" s="38"/>
      <c r="AU322" s="11">
        <f>0</f>
        <v>0</v>
      </c>
    </row>
    <row r="323" spans="1:47" s="1" customFormat="1" ht="13.5" customHeight="1" hidden="1">
      <c r="A323" s="14"/>
      <c r="B323" s="49" t="s">
        <v>111</v>
      </c>
      <c r="C323" s="49"/>
      <c r="D323" s="49"/>
      <c r="E323" s="49"/>
      <c r="F323" s="49"/>
      <c r="G323" s="49"/>
      <c r="H323" s="49"/>
      <c r="I323" s="49"/>
      <c r="J323" s="49"/>
      <c r="K323" s="43" t="s">
        <v>112</v>
      </c>
      <c r="L323" s="43"/>
      <c r="M323" s="5" t="s">
        <v>620</v>
      </c>
      <c r="N323" s="43" t="s">
        <v>637</v>
      </c>
      <c r="O323" s="43"/>
      <c r="P323" s="2" t="s">
        <v>796</v>
      </c>
      <c r="Q323" s="2" t="s">
        <v>796</v>
      </c>
      <c r="R323" s="39" t="s">
        <v>796</v>
      </c>
      <c r="S323" s="39"/>
      <c r="T323" s="2" t="s">
        <v>796</v>
      </c>
      <c r="U323" s="39" t="s">
        <v>796</v>
      </c>
      <c r="V323" s="39"/>
      <c r="W323" s="2" t="s">
        <v>796</v>
      </c>
      <c r="X323" s="39" t="s">
        <v>796</v>
      </c>
      <c r="Y323" s="39"/>
      <c r="Z323" s="2" t="s">
        <v>796</v>
      </c>
      <c r="AA323" s="39" t="s">
        <v>796</v>
      </c>
      <c r="AB323" s="39"/>
      <c r="AC323" s="2" t="s">
        <v>796</v>
      </c>
      <c r="AD323" s="39" t="s">
        <v>796</v>
      </c>
      <c r="AE323" s="39"/>
      <c r="AF323" s="2" t="s">
        <v>796</v>
      </c>
      <c r="AG323" s="7">
        <f>0</f>
        <v>0</v>
      </c>
      <c r="AH323" s="44">
        <f>0</f>
        <v>0</v>
      </c>
      <c r="AI323" s="44"/>
      <c r="AJ323" s="7">
        <f>0</f>
        <v>0</v>
      </c>
      <c r="AK323" s="7">
        <f>0</f>
        <v>0</v>
      </c>
      <c r="AL323" s="7">
        <f>0</f>
        <v>0</v>
      </c>
      <c r="AM323" s="7">
        <f>0</f>
        <v>0</v>
      </c>
      <c r="AN323" s="7">
        <f>0</f>
        <v>0</v>
      </c>
      <c r="AO323" s="7">
        <f>0</f>
        <v>0</v>
      </c>
      <c r="AP323" s="7">
        <f>0</f>
        <v>0</v>
      </c>
      <c r="AQ323" s="7">
        <f>0</f>
        <v>0</v>
      </c>
      <c r="AR323" s="44">
        <f>0</f>
        <v>0</v>
      </c>
      <c r="AS323" s="44"/>
      <c r="AT323" s="44"/>
      <c r="AU323" s="7">
        <f>0</f>
        <v>0</v>
      </c>
    </row>
    <row r="324" spans="1:47" s="1" customFormat="1" ht="13.5" customHeight="1" hidden="1">
      <c r="A324" s="14"/>
      <c r="B324" s="49" t="s">
        <v>113</v>
      </c>
      <c r="C324" s="49"/>
      <c r="D324" s="49"/>
      <c r="E324" s="49"/>
      <c r="F324" s="49"/>
      <c r="G324" s="49"/>
      <c r="H324" s="49"/>
      <c r="I324" s="49"/>
      <c r="J324" s="49"/>
      <c r="K324" s="43" t="s">
        <v>114</v>
      </c>
      <c r="L324" s="43"/>
      <c r="M324" s="5" t="s">
        <v>620</v>
      </c>
      <c r="N324" s="43" t="s">
        <v>621</v>
      </c>
      <c r="O324" s="43"/>
      <c r="P324" s="2" t="s">
        <v>796</v>
      </c>
      <c r="Q324" s="2" t="s">
        <v>796</v>
      </c>
      <c r="R324" s="39" t="s">
        <v>796</v>
      </c>
      <c r="S324" s="39"/>
      <c r="T324" s="2" t="s">
        <v>796</v>
      </c>
      <c r="U324" s="39" t="s">
        <v>796</v>
      </c>
      <c r="V324" s="39"/>
      <c r="W324" s="2" t="s">
        <v>796</v>
      </c>
      <c r="X324" s="39" t="s">
        <v>796</v>
      </c>
      <c r="Y324" s="39"/>
      <c r="Z324" s="2" t="s">
        <v>796</v>
      </c>
      <c r="AA324" s="39" t="s">
        <v>796</v>
      </c>
      <c r="AB324" s="39"/>
      <c r="AC324" s="2" t="s">
        <v>796</v>
      </c>
      <c r="AD324" s="39" t="s">
        <v>796</v>
      </c>
      <c r="AE324" s="39"/>
      <c r="AF324" s="2" t="s">
        <v>796</v>
      </c>
      <c r="AG324" s="7">
        <f>0</f>
        <v>0</v>
      </c>
      <c r="AH324" s="44">
        <f>0</f>
        <v>0</v>
      </c>
      <c r="AI324" s="44"/>
      <c r="AJ324" s="7">
        <f>0</f>
        <v>0</v>
      </c>
      <c r="AK324" s="7">
        <f>0</f>
        <v>0</v>
      </c>
      <c r="AL324" s="7">
        <f>0</f>
        <v>0</v>
      </c>
      <c r="AM324" s="7">
        <f>0</f>
        <v>0</v>
      </c>
      <c r="AN324" s="7">
        <f>0</f>
        <v>0</v>
      </c>
      <c r="AO324" s="7">
        <f>0</f>
        <v>0</v>
      </c>
      <c r="AP324" s="7">
        <f>0</f>
        <v>0</v>
      </c>
      <c r="AQ324" s="7">
        <f>0</f>
        <v>0</v>
      </c>
      <c r="AR324" s="44">
        <f>0</f>
        <v>0</v>
      </c>
      <c r="AS324" s="44"/>
      <c r="AT324" s="44"/>
      <c r="AU324" s="7">
        <f>0</f>
        <v>0</v>
      </c>
    </row>
    <row r="325" spans="1:47" s="1" customFormat="1" ht="13.5" customHeight="1" hidden="1">
      <c r="A325" s="14"/>
      <c r="B325" s="49" t="s">
        <v>115</v>
      </c>
      <c r="C325" s="49"/>
      <c r="D325" s="49"/>
      <c r="E325" s="49"/>
      <c r="F325" s="49"/>
      <c r="G325" s="49"/>
      <c r="H325" s="49"/>
      <c r="I325" s="49"/>
      <c r="J325" s="49"/>
      <c r="K325" s="43" t="s">
        <v>116</v>
      </c>
      <c r="L325" s="43"/>
      <c r="M325" s="5" t="s">
        <v>620</v>
      </c>
      <c r="N325" s="43" t="s">
        <v>621</v>
      </c>
      <c r="O325" s="43"/>
      <c r="P325" s="2" t="s">
        <v>796</v>
      </c>
      <c r="Q325" s="2" t="s">
        <v>796</v>
      </c>
      <c r="R325" s="39" t="s">
        <v>796</v>
      </c>
      <c r="S325" s="39"/>
      <c r="T325" s="2" t="s">
        <v>796</v>
      </c>
      <c r="U325" s="39" t="s">
        <v>796</v>
      </c>
      <c r="V325" s="39"/>
      <c r="W325" s="2" t="s">
        <v>796</v>
      </c>
      <c r="X325" s="39" t="s">
        <v>796</v>
      </c>
      <c r="Y325" s="39"/>
      <c r="Z325" s="2" t="s">
        <v>796</v>
      </c>
      <c r="AA325" s="39" t="s">
        <v>796</v>
      </c>
      <c r="AB325" s="39"/>
      <c r="AC325" s="2" t="s">
        <v>796</v>
      </c>
      <c r="AD325" s="39" t="s">
        <v>796</v>
      </c>
      <c r="AE325" s="39"/>
      <c r="AF325" s="2" t="s">
        <v>796</v>
      </c>
      <c r="AG325" s="7">
        <f>0</f>
        <v>0</v>
      </c>
      <c r="AH325" s="44">
        <f>0</f>
        <v>0</v>
      </c>
      <c r="AI325" s="44"/>
      <c r="AJ325" s="7">
        <f>0</f>
        <v>0</v>
      </c>
      <c r="AK325" s="7">
        <f>0</f>
        <v>0</v>
      </c>
      <c r="AL325" s="7">
        <f>0</f>
        <v>0</v>
      </c>
      <c r="AM325" s="7">
        <f>0</f>
        <v>0</v>
      </c>
      <c r="AN325" s="7">
        <f>0</f>
        <v>0</v>
      </c>
      <c r="AO325" s="7">
        <f>0</f>
        <v>0</v>
      </c>
      <c r="AP325" s="7">
        <f>0</f>
        <v>0</v>
      </c>
      <c r="AQ325" s="7">
        <f>0</f>
        <v>0</v>
      </c>
      <c r="AR325" s="44">
        <f>0</f>
        <v>0</v>
      </c>
      <c r="AS325" s="44"/>
      <c r="AT325" s="44"/>
      <c r="AU325" s="7">
        <f>0</f>
        <v>0</v>
      </c>
    </row>
    <row r="326" spans="1:47" s="1" customFormat="1" ht="13.5" customHeight="1" hidden="1">
      <c r="A326" s="14"/>
      <c r="B326" s="49" t="s">
        <v>117</v>
      </c>
      <c r="C326" s="49"/>
      <c r="D326" s="49"/>
      <c r="E326" s="49"/>
      <c r="F326" s="49"/>
      <c r="G326" s="49"/>
      <c r="H326" s="49"/>
      <c r="I326" s="49"/>
      <c r="J326" s="49"/>
      <c r="K326" s="43" t="s">
        <v>118</v>
      </c>
      <c r="L326" s="43"/>
      <c r="M326" s="5" t="s">
        <v>620</v>
      </c>
      <c r="N326" s="43" t="s">
        <v>621</v>
      </c>
      <c r="O326" s="43"/>
      <c r="P326" s="2" t="s">
        <v>796</v>
      </c>
      <c r="Q326" s="2" t="s">
        <v>796</v>
      </c>
      <c r="R326" s="39" t="s">
        <v>796</v>
      </c>
      <c r="S326" s="39"/>
      <c r="T326" s="2" t="s">
        <v>796</v>
      </c>
      <c r="U326" s="39" t="s">
        <v>796</v>
      </c>
      <c r="V326" s="39"/>
      <c r="W326" s="2" t="s">
        <v>796</v>
      </c>
      <c r="X326" s="39" t="s">
        <v>796</v>
      </c>
      <c r="Y326" s="39"/>
      <c r="Z326" s="2" t="s">
        <v>796</v>
      </c>
      <c r="AA326" s="39" t="s">
        <v>796</v>
      </c>
      <c r="AB326" s="39"/>
      <c r="AC326" s="2" t="s">
        <v>796</v>
      </c>
      <c r="AD326" s="39" t="s">
        <v>796</v>
      </c>
      <c r="AE326" s="39"/>
      <c r="AF326" s="2" t="s">
        <v>796</v>
      </c>
      <c r="AG326" s="7">
        <f>0</f>
        <v>0</v>
      </c>
      <c r="AH326" s="44">
        <f>0</f>
        <v>0</v>
      </c>
      <c r="AI326" s="44"/>
      <c r="AJ326" s="7">
        <f>0</f>
        <v>0</v>
      </c>
      <c r="AK326" s="7">
        <f>0</f>
        <v>0</v>
      </c>
      <c r="AL326" s="7">
        <f>0</f>
        <v>0</v>
      </c>
      <c r="AM326" s="7">
        <f>0</f>
        <v>0</v>
      </c>
      <c r="AN326" s="7">
        <f>0</f>
        <v>0</v>
      </c>
      <c r="AO326" s="7">
        <f>0</f>
        <v>0</v>
      </c>
      <c r="AP326" s="7">
        <f>0</f>
        <v>0</v>
      </c>
      <c r="AQ326" s="7">
        <f>0</f>
        <v>0</v>
      </c>
      <c r="AR326" s="44">
        <f>0</f>
        <v>0</v>
      </c>
      <c r="AS326" s="44"/>
      <c r="AT326" s="44"/>
      <c r="AU326" s="7">
        <f>0</f>
        <v>0</v>
      </c>
    </row>
    <row r="327" spans="1:47" s="1" customFormat="1" ht="13.5" customHeight="1" hidden="1">
      <c r="A327" s="14"/>
      <c r="B327" s="49" t="s">
        <v>119</v>
      </c>
      <c r="C327" s="49"/>
      <c r="D327" s="49"/>
      <c r="E327" s="49"/>
      <c r="F327" s="49"/>
      <c r="G327" s="49"/>
      <c r="H327" s="49"/>
      <c r="I327" s="49"/>
      <c r="J327" s="49"/>
      <c r="K327" s="43" t="s">
        <v>120</v>
      </c>
      <c r="L327" s="43"/>
      <c r="M327" s="5" t="s">
        <v>620</v>
      </c>
      <c r="N327" s="43" t="s">
        <v>621</v>
      </c>
      <c r="O327" s="43"/>
      <c r="P327" s="2" t="s">
        <v>796</v>
      </c>
      <c r="Q327" s="2" t="s">
        <v>796</v>
      </c>
      <c r="R327" s="39" t="s">
        <v>796</v>
      </c>
      <c r="S327" s="39"/>
      <c r="T327" s="2" t="s">
        <v>796</v>
      </c>
      <c r="U327" s="39" t="s">
        <v>796</v>
      </c>
      <c r="V327" s="39"/>
      <c r="W327" s="2" t="s">
        <v>796</v>
      </c>
      <c r="X327" s="39" t="s">
        <v>796</v>
      </c>
      <c r="Y327" s="39"/>
      <c r="Z327" s="2" t="s">
        <v>796</v>
      </c>
      <c r="AA327" s="39" t="s">
        <v>796</v>
      </c>
      <c r="AB327" s="39"/>
      <c r="AC327" s="2" t="s">
        <v>796</v>
      </c>
      <c r="AD327" s="39" t="s">
        <v>796</v>
      </c>
      <c r="AE327" s="39"/>
      <c r="AF327" s="2" t="s">
        <v>796</v>
      </c>
      <c r="AG327" s="7">
        <f>0</f>
        <v>0</v>
      </c>
      <c r="AH327" s="44">
        <f>0</f>
        <v>0</v>
      </c>
      <c r="AI327" s="44"/>
      <c r="AJ327" s="7">
        <f>0</f>
        <v>0</v>
      </c>
      <c r="AK327" s="7">
        <f>0</f>
        <v>0</v>
      </c>
      <c r="AL327" s="7">
        <f>0</f>
        <v>0</v>
      </c>
      <c r="AM327" s="7">
        <f>0</f>
        <v>0</v>
      </c>
      <c r="AN327" s="7">
        <f>0</f>
        <v>0</v>
      </c>
      <c r="AO327" s="7">
        <f>0</f>
        <v>0</v>
      </c>
      <c r="AP327" s="7">
        <f>0</f>
        <v>0</v>
      </c>
      <c r="AQ327" s="7">
        <f>0</f>
        <v>0</v>
      </c>
      <c r="AR327" s="44">
        <f>0</f>
        <v>0</v>
      </c>
      <c r="AS327" s="44"/>
      <c r="AT327" s="44"/>
      <c r="AU327" s="7">
        <f>0</f>
        <v>0</v>
      </c>
    </row>
    <row r="328" spans="1:47" s="1" customFormat="1" ht="13.5" customHeight="1" hidden="1">
      <c r="A328" s="14"/>
      <c r="B328" s="49" t="s">
        <v>121</v>
      </c>
      <c r="C328" s="49"/>
      <c r="D328" s="49"/>
      <c r="E328" s="49"/>
      <c r="F328" s="49"/>
      <c r="G328" s="49"/>
      <c r="H328" s="49"/>
      <c r="I328" s="49"/>
      <c r="J328" s="49"/>
      <c r="K328" s="43" t="s">
        <v>122</v>
      </c>
      <c r="L328" s="43"/>
      <c r="M328" s="5" t="s">
        <v>620</v>
      </c>
      <c r="N328" s="43" t="s">
        <v>621</v>
      </c>
      <c r="O328" s="43"/>
      <c r="P328" s="2" t="s">
        <v>796</v>
      </c>
      <c r="Q328" s="2" t="s">
        <v>796</v>
      </c>
      <c r="R328" s="39" t="s">
        <v>796</v>
      </c>
      <c r="S328" s="39"/>
      <c r="T328" s="2" t="s">
        <v>796</v>
      </c>
      <c r="U328" s="39" t="s">
        <v>796</v>
      </c>
      <c r="V328" s="39"/>
      <c r="W328" s="2" t="s">
        <v>796</v>
      </c>
      <c r="X328" s="39" t="s">
        <v>796</v>
      </c>
      <c r="Y328" s="39"/>
      <c r="Z328" s="2" t="s">
        <v>796</v>
      </c>
      <c r="AA328" s="39" t="s">
        <v>796</v>
      </c>
      <c r="AB328" s="39"/>
      <c r="AC328" s="2" t="s">
        <v>796</v>
      </c>
      <c r="AD328" s="39" t="s">
        <v>796</v>
      </c>
      <c r="AE328" s="39"/>
      <c r="AF328" s="2" t="s">
        <v>796</v>
      </c>
      <c r="AG328" s="7">
        <f>0</f>
        <v>0</v>
      </c>
      <c r="AH328" s="44">
        <f>0</f>
        <v>0</v>
      </c>
      <c r="AI328" s="44"/>
      <c r="AJ328" s="7">
        <f>0</f>
        <v>0</v>
      </c>
      <c r="AK328" s="7">
        <f>0</f>
        <v>0</v>
      </c>
      <c r="AL328" s="7">
        <f>0</f>
        <v>0</v>
      </c>
      <c r="AM328" s="7">
        <f>0</f>
        <v>0</v>
      </c>
      <c r="AN328" s="7">
        <f>0</f>
        <v>0</v>
      </c>
      <c r="AO328" s="7">
        <f>0</f>
        <v>0</v>
      </c>
      <c r="AP328" s="7">
        <f>0</f>
        <v>0</v>
      </c>
      <c r="AQ328" s="7">
        <f>0</f>
        <v>0</v>
      </c>
      <c r="AR328" s="44">
        <f>0</f>
        <v>0</v>
      </c>
      <c r="AS328" s="44"/>
      <c r="AT328" s="44"/>
      <c r="AU328" s="7">
        <f>0</f>
        <v>0</v>
      </c>
    </row>
    <row r="329" spans="1:47" s="1" customFormat="1" ht="24" customHeight="1" hidden="1">
      <c r="A329" s="14"/>
      <c r="B329" s="49" t="s">
        <v>123</v>
      </c>
      <c r="C329" s="49"/>
      <c r="D329" s="49"/>
      <c r="E329" s="49"/>
      <c r="F329" s="49"/>
      <c r="G329" s="49"/>
      <c r="H329" s="49"/>
      <c r="I329" s="49"/>
      <c r="J329" s="49"/>
      <c r="K329" s="43" t="s">
        <v>124</v>
      </c>
      <c r="L329" s="43"/>
      <c r="M329" s="5" t="s">
        <v>620</v>
      </c>
      <c r="N329" s="43" t="s">
        <v>125</v>
      </c>
      <c r="O329" s="43"/>
      <c r="P329" s="2" t="s">
        <v>796</v>
      </c>
      <c r="Q329" s="2" t="s">
        <v>796</v>
      </c>
      <c r="R329" s="39" t="s">
        <v>796</v>
      </c>
      <c r="S329" s="39"/>
      <c r="T329" s="2" t="s">
        <v>796</v>
      </c>
      <c r="U329" s="39" t="s">
        <v>796</v>
      </c>
      <c r="V329" s="39"/>
      <c r="W329" s="2" t="s">
        <v>796</v>
      </c>
      <c r="X329" s="39" t="s">
        <v>796</v>
      </c>
      <c r="Y329" s="39"/>
      <c r="Z329" s="2" t="s">
        <v>796</v>
      </c>
      <c r="AA329" s="39" t="s">
        <v>796</v>
      </c>
      <c r="AB329" s="39"/>
      <c r="AC329" s="2" t="s">
        <v>796</v>
      </c>
      <c r="AD329" s="39" t="s">
        <v>796</v>
      </c>
      <c r="AE329" s="39"/>
      <c r="AF329" s="2" t="s">
        <v>796</v>
      </c>
      <c r="AG329" s="7">
        <f>0</f>
        <v>0</v>
      </c>
      <c r="AH329" s="44">
        <f>0</f>
        <v>0</v>
      </c>
      <c r="AI329" s="44"/>
      <c r="AJ329" s="7">
        <f>0</f>
        <v>0</v>
      </c>
      <c r="AK329" s="7">
        <f>0</f>
        <v>0</v>
      </c>
      <c r="AL329" s="7">
        <f>0</f>
        <v>0</v>
      </c>
      <c r="AM329" s="7">
        <f>0</f>
        <v>0</v>
      </c>
      <c r="AN329" s="7">
        <f>0</f>
        <v>0</v>
      </c>
      <c r="AO329" s="7">
        <f>0</f>
        <v>0</v>
      </c>
      <c r="AP329" s="7">
        <f>0</f>
        <v>0</v>
      </c>
      <c r="AQ329" s="7">
        <f>0</f>
        <v>0</v>
      </c>
      <c r="AR329" s="44">
        <f>0</f>
        <v>0</v>
      </c>
      <c r="AS329" s="44"/>
      <c r="AT329" s="44"/>
      <c r="AU329" s="7">
        <f>0</f>
        <v>0</v>
      </c>
    </row>
    <row r="330" spans="1:47" s="1" customFormat="1" ht="24" customHeight="1" hidden="1">
      <c r="A330" s="14"/>
      <c r="B330" s="49" t="s">
        <v>126</v>
      </c>
      <c r="C330" s="49"/>
      <c r="D330" s="49"/>
      <c r="E330" s="49"/>
      <c r="F330" s="49"/>
      <c r="G330" s="49"/>
      <c r="H330" s="49"/>
      <c r="I330" s="49"/>
      <c r="J330" s="49"/>
      <c r="K330" s="43" t="s">
        <v>127</v>
      </c>
      <c r="L330" s="43"/>
      <c r="M330" s="5" t="s">
        <v>620</v>
      </c>
      <c r="N330" s="43" t="s">
        <v>128</v>
      </c>
      <c r="O330" s="43"/>
      <c r="P330" s="2" t="s">
        <v>796</v>
      </c>
      <c r="Q330" s="2" t="s">
        <v>796</v>
      </c>
      <c r="R330" s="39" t="s">
        <v>796</v>
      </c>
      <c r="S330" s="39"/>
      <c r="T330" s="2" t="s">
        <v>796</v>
      </c>
      <c r="U330" s="39" t="s">
        <v>796</v>
      </c>
      <c r="V330" s="39"/>
      <c r="W330" s="2" t="s">
        <v>796</v>
      </c>
      <c r="X330" s="39" t="s">
        <v>796</v>
      </c>
      <c r="Y330" s="39"/>
      <c r="Z330" s="2" t="s">
        <v>796</v>
      </c>
      <c r="AA330" s="39" t="s">
        <v>796</v>
      </c>
      <c r="AB330" s="39"/>
      <c r="AC330" s="2" t="s">
        <v>796</v>
      </c>
      <c r="AD330" s="39" t="s">
        <v>796</v>
      </c>
      <c r="AE330" s="39"/>
      <c r="AF330" s="2" t="s">
        <v>796</v>
      </c>
      <c r="AG330" s="7">
        <f>0</f>
        <v>0</v>
      </c>
      <c r="AH330" s="44">
        <f>0</f>
        <v>0</v>
      </c>
      <c r="AI330" s="44"/>
      <c r="AJ330" s="7">
        <f>0</f>
        <v>0</v>
      </c>
      <c r="AK330" s="7">
        <f>0</f>
        <v>0</v>
      </c>
      <c r="AL330" s="7">
        <f>0</f>
        <v>0</v>
      </c>
      <c r="AM330" s="7">
        <f>0</f>
        <v>0</v>
      </c>
      <c r="AN330" s="7">
        <f>0</f>
        <v>0</v>
      </c>
      <c r="AO330" s="7">
        <f>0</f>
        <v>0</v>
      </c>
      <c r="AP330" s="7">
        <f>0</f>
        <v>0</v>
      </c>
      <c r="AQ330" s="7">
        <f>0</f>
        <v>0</v>
      </c>
      <c r="AR330" s="44">
        <f>0</f>
        <v>0</v>
      </c>
      <c r="AS330" s="44"/>
      <c r="AT330" s="44"/>
      <c r="AU330" s="7">
        <f>0</f>
        <v>0</v>
      </c>
    </row>
    <row r="331" spans="1:47" s="1" customFormat="1" ht="13.5" customHeight="1" hidden="1">
      <c r="A331" s="14"/>
      <c r="B331" s="49" t="s">
        <v>129</v>
      </c>
      <c r="C331" s="49"/>
      <c r="D331" s="49"/>
      <c r="E331" s="49"/>
      <c r="F331" s="49"/>
      <c r="G331" s="49"/>
      <c r="H331" s="49"/>
      <c r="I331" s="49"/>
      <c r="J331" s="49"/>
      <c r="K331" s="43" t="s">
        <v>130</v>
      </c>
      <c r="L331" s="43"/>
      <c r="M331" s="5" t="s">
        <v>620</v>
      </c>
      <c r="N331" s="43" t="s">
        <v>1028</v>
      </c>
      <c r="O331" s="43"/>
      <c r="P331" s="2" t="s">
        <v>796</v>
      </c>
      <c r="Q331" s="2" t="s">
        <v>796</v>
      </c>
      <c r="R331" s="39" t="s">
        <v>796</v>
      </c>
      <c r="S331" s="39"/>
      <c r="T331" s="2" t="s">
        <v>796</v>
      </c>
      <c r="U331" s="39" t="s">
        <v>796</v>
      </c>
      <c r="V331" s="39"/>
      <c r="W331" s="2" t="s">
        <v>796</v>
      </c>
      <c r="X331" s="39" t="s">
        <v>796</v>
      </c>
      <c r="Y331" s="39"/>
      <c r="Z331" s="2" t="s">
        <v>796</v>
      </c>
      <c r="AA331" s="39" t="s">
        <v>796</v>
      </c>
      <c r="AB331" s="39"/>
      <c r="AC331" s="2" t="s">
        <v>796</v>
      </c>
      <c r="AD331" s="39" t="s">
        <v>796</v>
      </c>
      <c r="AE331" s="39"/>
      <c r="AF331" s="2" t="s">
        <v>796</v>
      </c>
      <c r="AG331" s="7">
        <f>0</f>
        <v>0</v>
      </c>
      <c r="AH331" s="44">
        <f>0</f>
        <v>0</v>
      </c>
      <c r="AI331" s="44"/>
      <c r="AJ331" s="7">
        <f>0</f>
        <v>0</v>
      </c>
      <c r="AK331" s="7">
        <f>0</f>
        <v>0</v>
      </c>
      <c r="AL331" s="7">
        <f>0</f>
        <v>0</v>
      </c>
      <c r="AM331" s="7">
        <f>0</f>
        <v>0</v>
      </c>
      <c r="AN331" s="7">
        <f>0</f>
        <v>0</v>
      </c>
      <c r="AO331" s="7">
        <f>0</f>
        <v>0</v>
      </c>
      <c r="AP331" s="7">
        <f>0</f>
        <v>0</v>
      </c>
      <c r="AQ331" s="7">
        <f>0</f>
        <v>0</v>
      </c>
      <c r="AR331" s="44">
        <f>0</f>
        <v>0</v>
      </c>
      <c r="AS331" s="44"/>
      <c r="AT331" s="44"/>
      <c r="AU331" s="7">
        <f>0</f>
        <v>0</v>
      </c>
    </row>
    <row r="332" spans="1:47" s="1" customFormat="1" ht="13.5" customHeight="1" hidden="1">
      <c r="A332" s="14"/>
      <c r="B332" s="49" t="s">
        <v>131</v>
      </c>
      <c r="C332" s="49"/>
      <c r="D332" s="49"/>
      <c r="E332" s="49"/>
      <c r="F332" s="49"/>
      <c r="G332" s="49"/>
      <c r="H332" s="49"/>
      <c r="I332" s="49"/>
      <c r="J332" s="49"/>
      <c r="K332" s="43" t="s">
        <v>132</v>
      </c>
      <c r="L332" s="43"/>
      <c r="M332" s="5" t="s">
        <v>620</v>
      </c>
      <c r="N332" s="43" t="s">
        <v>621</v>
      </c>
      <c r="O332" s="43"/>
      <c r="P332" s="2" t="s">
        <v>796</v>
      </c>
      <c r="Q332" s="2" t="s">
        <v>796</v>
      </c>
      <c r="R332" s="39" t="s">
        <v>796</v>
      </c>
      <c r="S332" s="39"/>
      <c r="T332" s="2" t="s">
        <v>796</v>
      </c>
      <c r="U332" s="39" t="s">
        <v>796</v>
      </c>
      <c r="V332" s="39"/>
      <c r="W332" s="2" t="s">
        <v>796</v>
      </c>
      <c r="X332" s="39" t="s">
        <v>796</v>
      </c>
      <c r="Y332" s="39"/>
      <c r="Z332" s="2" t="s">
        <v>796</v>
      </c>
      <c r="AA332" s="39" t="s">
        <v>796</v>
      </c>
      <c r="AB332" s="39"/>
      <c r="AC332" s="2" t="s">
        <v>796</v>
      </c>
      <c r="AD332" s="39" t="s">
        <v>796</v>
      </c>
      <c r="AE332" s="39"/>
      <c r="AF332" s="2" t="s">
        <v>796</v>
      </c>
      <c r="AG332" s="7">
        <f>0</f>
        <v>0</v>
      </c>
      <c r="AH332" s="44">
        <f>0</f>
        <v>0</v>
      </c>
      <c r="AI332" s="44"/>
      <c r="AJ332" s="7">
        <f>0</f>
        <v>0</v>
      </c>
      <c r="AK332" s="7">
        <f>0</f>
        <v>0</v>
      </c>
      <c r="AL332" s="7">
        <f>0</f>
        <v>0</v>
      </c>
      <c r="AM332" s="7">
        <f>0</f>
        <v>0</v>
      </c>
      <c r="AN332" s="7">
        <f>0</f>
        <v>0</v>
      </c>
      <c r="AO332" s="7">
        <f>0</f>
        <v>0</v>
      </c>
      <c r="AP332" s="7">
        <f>0</f>
        <v>0</v>
      </c>
      <c r="AQ332" s="7">
        <f>0</f>
        <v>0</v>
      </c>
      <c r="AR332" s="44">
        <f>0</f>
        <v>0</v>
      </c>
      <c r="AS332" s="44"/>
      <c r="AT332" s="44"/>
      <c r="AU332" s="7">
        <f>0</f>
        <v>0</v>
      </c>
    </row>
    <row r="333" spans="1:47" s="1" customFormat="1" ht="33.75" customHeight="1" hidden="1">
      <c r="A333" s="14"/>
      <c r="B333" s="49" t="s">
        <v>133</v>
      </c>
      <c r="C333" s="49"/>
      <c r="D333" s="49"/>
      <c r="E333" s="49"/>
      <c r="F333" s="49"/>
      <c r="G333" s="49"/>
      <c r="H333" s="49"/>
      <c r="I333" s="49"/>
      <c r="J333" s="49"/>
      <c r="K333" s="43" t="s">
        <v>134</v>
      </c>
      <c r="L333" s="43"/>
      <c r="M333" s="5" t="s">
        <v>620</v>
      </c>
      <c r="N333" s="43" t="s">
        <v>135</v>
      </c>
      <c r="O333" s="43"/>
      <c r="P333" s="2" t="s">
        <v>796</v>
      </c>
      <c r="Q333" s="2" t="s">
        <v>796</v>
      </c>
      <c r="R333" s="39" t="s">
        <v>796</v>
      </c>
      <c r="S333" s="39"/>
      <c r="T333" s="2" t="s">
        <v>796</v>
      </c>
      <c r="U333" s="39" t="s">
        <v>796</v>
      </c>
      <c r="V333" s="39"/>
      <c r="W333" s="2" t="s">
        <v>796</v>
      </c>
      <c r="X333" s="39" t="s">
        <v>796</v>
      </c>
      <c r="Y333" s="39"/>
      <c r="Z333" s="2" t="s">
        <v>796</v>
      </c>
      <c r="AA333" s="39" t="s">
        <v>796</v>
      </c>
      <c r="AB333" s="39"/>
      <c r="AC333" s="2" t="s">
        <v>796</v>
      </c>
      <c r="AD333" s="39" t="s">
        <v>796</v>
      </c>
      <c r="AE333" s="39"/>
      <c r="AF333" s="2" t="s">
        <v>796</v>
      </c>
      <c r="AG333" s="7">
        <f>0</f>
        <v>0</v>
      </c>
      <c r="AH333" s="44">
        <f>0</f>
        <v>0</v>
      </c>
      <c r="AI333" s="44"/>
      <c r="AJ333" s="7">
        <f>0</f>
        <v>0</v>
      </c>
      <c r="AK333" s="7">
        <f>0</f>
        <v>0</v>
      </c>
      <c r="AL333" s="7">
        <f>0</f>
        <v>0</v>
      </c>
      <c r="AM333" s="7">
        <f>0</f>
        <v>0</v>
      </c>
      <c r="AN333" s="7">
        <f>0</f>
        <v>0</v>
      </c>
      <c r="AO333" s="7">
        <f>0</f>
        <v>0</v>
      </c>
      <c r="AP333" s="7">
        <f>0</f>
        <v>0</v>
      </c>
      <c r="AQ333" s="7">
        <f>0</f>
        <v>0</v>
      </c>
      <c r="AR333" s="44">
        <f>0</f>
        <v>0</v>
      </c>
      <c r="AS333" s="44"/>
      <c r="AT333" s="44"/>
      <c r="AU333" s="7">
        <f>0</f>
        <v>0</v>
      </c>
    </row>
    <row r="334" spans="1:47" s="1" customFormat="1" ht="24" customHeight="1" hidden="1">
      <c r="A334" s="14"/>
      <c r="B334" s="49" t="s">
        <v>136</v>
      </c>
      <c r="C334" s="49"/>
      <c r="D334" s="49"/>
      <c r="E334" s="49"/>
      <c r="F334" s="49"/>
      <c r="G334" s="49"/>
      <c r="H334" s="49"/>
      <c r="I334" s="49"/>
      <c r="J334" s="49"/>
      <c r="K334" s="43" t="s">
        <v>137</v>
      </c>
      <c r="L334" s="43"/>
      <c r="M334" s="5" t="s">
        <v>620</v>
      </c>
      <c r="N334" s="43" t="s">
        <v>138</v>
      </c>
      <c r="O334" s="43"/>
      <c r="P334" s="2" t="s">
        <v>796</v>
      </c>
      <c r="Q334" s="2" t="s">
        <v>796</v>
      </c>
      <c r="R334" s="39" t="s">
        <v>796</v>
      </c>
      <c r="S334" s="39"/>
      <c r="T334" s="2" t="s">
        <v>796</v>
      </c>
      <c r="U334" s="39" t="s">
        <v>796</v>
      </c>
      <c r="V334" s="39"/>
      <c r="W334" s="2" t="s">
        <v>796</v>
      </c>
      <c r="X334" s="39" t="s">
        <v>796</v>
      </c>
      <c r="Y334" s="39"/>
      <c r="Z334" s="2" t="s">
        <v>796</v>
      </c>
      <c r="AA334" s="39" t="s">
        <v>796</v>
      </c>
      <c r="AB334" s="39"/>
      <c r="AC334" s="2" t="s">
        <v>796</v>
      </c>
      <c r="AD334" s="39" t="s">
        <v>796</v>
      </c>
      <c r="AE334" s="39"/>
      <c r="AF334" s="2" t="s">
        <v>796</v>
      </c>
      <c r="AG334" s="7">
        <f>0</f>
        <v>0</v>
      </c>
      <c r="AH334" s="44">
        <f>0</f>
        <v>0</v>
      </c>
      <c r="AI334" s="44"/>
      <c r="AJ334" s="7">
        <f>0</f>
        <v>0</v>
      </c>
      <c r="AK334" s="7">
        <f>0</f>
        <v>0</v>
      </c>
      <c r="AL334" s="7">
        <f>0</f>
        <v>0</v>
      </c>
      <c r="AM334" s="7">
        <f>0</f>
        <v>0</v>
      </c>
      <c r="AN334" s="7">
        <f>0</f>
        <v>0</v>
      </c>
      <c r="AO334" s="7">
        <f>0</f>
        <v>0</v>
      </c>
      <c r="AP334" s="7">
        <f>0</f>
        <v>0</v>
      </c>
      <c r="AQ334" s="7">
        <f>0</f>
        <v>0</v>
      </c>
      <c r="AR334" s="44">
        <f>0</f>
        <v>0</v>
      </c>
      <c r="AS334" s="44"/>
      <c r="AT334" s="44"/>
      <c r="AU334" s="7">
        <f>0</f>
        <v>0</v>
      </c>
    </row>
    <row r="335" spans="1:47" s="1" customFormat="1" ht="33.75" customHeight="1" hidden="1">
      <c r="A335" s="24" t="s">
        <v>139</v>
      </c>
      <c r="B335" s="24"/>
      <c r="C335" s="24"/>
      <c r="D335" s="24"/>
      <c r="E335" s="24"/>
      <c r="F335" s="24"/>
      <c r="G335" s="24"/>
      <c r="H335" s="24"/>
      <c r="I335" s="24"/>
      <c r="J335" s="24"/>
      <c r="K335" s="27" t="s">
        <v>140</v>
      </c>
      <c r="L335" s="27"/>
      <c r="M335" s="6" t="s">
        <v>737</v>
      </c>
      <c r="N335" s="27" t="s">
        <v>621</v>
      </c>
      <c r="O335" s="27"/>
      <c r="P335" s="2" t="s">
        <v>796</v>
      </c>
      <c r="Q335" s="2" t="s">
        <v>796</v>
      </c>
      <c r="R335" s="39" t="s">
        <v>796</v>
      </c>
      <c r="S335" s="39"/>
      <c r="T335" s="2" t="s">
        <v>796</v>
      </c>
      <c r="U335" s="39" t="s">
        <v>796</v>
      </c>
      <c r="V335" s="39"/>
      <c r="W335" s="2" t="s">
        <v>796</v>
      </c>
      <c r="X335" s="39" t="s">
        <v>796</v>
      </c>
      <c r="Y335" s="39"/>
      <c r="Z335" s="2" t="s">
        <v>796</v>
      </c>
      <c r="AA335" s="39" t="s">
        <v>796</v>
      </c>
      <c r="AB335" s="39"/>
      <c r="AC335" s="2" t="s">
        <v>796</v>
      </c>
      <c r="AD335" s="39" t="s">
        <v>796</v>
      </c>
      <c r="AE335" s="39"/>
      <c r="AF335" s="2" t="s">
        <v>796</v>
      </c>
      <c r="AG335" s="7">
        <f>0</f>
        <v>0</v>
      </c>
      <c r="AH335" s="44">
        <f>0</f>
        <v>0</v>
      </c>
      <c r="AI335" s="44"/>
      <c r="AJ335" s="7">
        <f>0</f>
        <v>0</v>
      </c>
      <c r="AK335" s="7">
        <f>0</f>
        <v>0</v>
      </c>
      <c r="AL335" s="7">
        <f>0</f>
        <v>0</v>
      </c>
      <c r="AM335" s="7">
        <f>0</f>
        <v>0</v>
      </c>
      <c r="AN335" s="7">
        <f>0</f>
        <v>0</v>
      </c>
      <c r="AO335" s="7">
        <f>0</f>
        <v>0</v>
      </c>
      <c r="AP335" s="7">
        <f>0</f>
        <v>0</v>
      </c>
      <c r="AQ335" s="7">
        <f>0</f>
        <v>0</v>
      </c>
      <c r="AR335" s="44">
        <f>0</f>
        <v>0</v>
      </c>
      <c r="AS335" s="44"/>
      <c r="AT335" s="44"/>
      <c r="AU335" s="7">
        <f>0</f>
        <v>0</v>
      </c>
    </row>
    <row r="336" spans="1:47" s="1" customFormat="1" ht="13.5" customHeight="1" hidden="1">
      <c r="A336" s="12"/>
      <c r="B336" s="55" t="s">
        <v>697</v>
      </c>
      <c r="C336" s="55"/>
      <c r="D336" s="55"/>
      <c r="E336" s="55"/>
      <c r="F336" s="55"/>
      <c r="G336" s="55"/>
      <c r="H336" s="55"/>
      <c r="I336" s="55"/>
      <c r="J336" s="55"/>
      <c r="K336" s="47"/>
      <c r="L336" s="47"/>
      <c r="M336" s="20"/>
      <c r="N336" s="47"/>
      <c r="O336" s="47"/>
      <c r="P336" s="9"/>
      <c r="Q336" s="9"/>
      <c r="R336" s="35"/>
      <c r="S336" s="35"/>
      <c r="T336" s="9"/>
      <c r="U336" s="35"/>
      <c r="V336" s="35"/>
      <c r="W336" s="9"/>
      <c r="X336" s="35"/>
      <c r="Y336" s="35"/>
      <c r="Z336" s="9"/>
      <c r="AA336" s="35"/>
      <c r="AB336" s="35"/>
      <c r="AC336" s="9"/>
      <c r="AD336" s="35"/>
      <c r="AE336" s="35"/>
      <c r="AF336" s="9"/>
      <c r="AG336" s="9"/>
      <c r="AH336" s="35"/>
      <c r="AI336" s="35"/>
      <c r="AJ336" s="9"/>
      <c r="AK336" s="9"/>
      <c r="AL336" s="9"/>
      <c r="AM336" s="9"/>
      <c r="AN336" s="9"/>
      <c r="AO336" s="9"/>
      <c r="AP336" s="9"/>
      <c r="AQ336" s="9"/>
      <c r="AR336" s="35"/>
      <c r="AS336" s="35"/>
      <c r="AT336" s="35"/>
      <c r="AU336" s="9"/>
    </row>
    <row r="337" spans="1:47" s="1" customFormat="1" ht="24" customHeight="1" hidden="1">
      <c r="A337" s="13"/>
      <c r="B337" s="50" t="s">
        <v>141</v>
      </c>
      <c r="C337" s="50"/>
      <c r="D337" s="50"/>
      <c r="E337" s="50"/>
      <c r="F337" s="50"/>
      <c r="G337" s="50"/>
      <c r="H337" s="50"/>
      <c r="I337" s="50"/>
      <c r="J337" s="50"/>
      <c r="K337" s="37" t="s">
        <v>142</v>
      </c>
      <c r="L337" s="37"/>
      <c r="M337" s="10" t="s">
        <v>737</v>
      </c>
      <c r="N337" s="37" t="s">
        <v>621</v>
      </c>
      <c r="O337" s="37"/>
      <c r="P337" s="18" t="s">
        <v>796</v>
      </c>
      <c r="Q337" s="18" t="s">
        <v>796</v>
      </c>
      <c r="R337" s="32" t="s">
        <v>796</v>
      </c>
      <c r="S337" s="32"/>
      <c r="T337" s="18" t="s">
        <v>796</v>
      </c>
      <c r="U337" s="32" t="s">
        <v>796</v>
      </c>
      <c r="V337" s="32"/>
      <c r="W337" s="18" t="s">
        <v>796</v>
      </c>
      <c r="X337" s="32" t="s">
        <v>796</v>
      </c>
      <c r="Y337" s="32"/>
      <c r="Z337" s="18" t="s">
        <v>796</v>
      </c>
      <c r="AA337" s="32" t="s">
        <v>796</v>
      </c>
      <c r="AB337" s="32"/>
      <c r="AC337" s="18" t="s">
        <v>796</v>
      </c>
      <c r="AD337" s="32" t="s">
        <v>796</v>
      </c>
      <c r="AE337" s="32"/>
      <c r="AF337" s="18" t="s">
        <v>796</v>
      </c>
      <c r="AG337" s="11">
        <f>0</f>
        <v>0</v>
      </c>
      <c r="AH337" s="38">
        <f>0</f>
        <v>0</v>
      </c>
      <c r="AI337" s="38"/>
      <c r="AJ337" s="11">
        <f>0</f>
        <v>0</v>
      </c>
      <c r="AK337" s="11">
        <f>0</f>
        <v>0</v>
      </c>
      <c r="AL337" s="11">
        <f>0</f>
        <v>0</v>
      </c>
      <c r="AM337" s="11">
        <f>0</f>
        <v>0</v>
      </c>
      <c r="AN337" s="11">
        <f>0</f>
        <v>0</v>
      </c>
      <c r="AO337" s="11">
        <f>0</f>
        <v>0</v>
      </c>
      <c r="AP337" s="11">
        <f>0</f>
        <v>0</v>
      </c>
      <c r="AQ337" s="11">
        <f>0</f>
        <v>0</v>
      </c>
      <c r="AR337" s="38">
        <f>0</f>
        <v>0</v>
      </c>
      <c r="AS337" s="38"/>
      <c r="AT337" s="38"/>
      <c r="AU337" s="11">
        <f>0</f>
        <v>0</v>
      </c>
    </row>
    <row r="338" spans="1:47" s="1" customFormat="1" ht="33.75" customHeight="1" hidden="1">
      <c r="A338" s="14"/>
      <c r="B338" s="49" t="s">
        <v>143</v>
      </c>
      <c r="C338" s="49"/>
      <c r="D338" s="49"/>
      <c r="E338" s="49"/>
      <c r="F338" s="49"/>
      <c r="G338" s="49"/>
      <c r="H338" s="49"/>
      <c r="I338" s="49"/>
      <c r="J338" s="49"/>
      <c r="K338" s="43" t="s">
        <v>144</v>
      </c>
      <c r="L338" s="43"/>
      <c r="M338" s="5" t="s">
        <v>737</v>
      </c>
      <c r="N338" s="43" t="s">
        <v>621</v>
      </c>
      <c r="O338" s="43"/>
      <c r="P338" s="2" t="s">
        <v>796</v>
      </c>
      <c r="Q338" s="2" t="s">
        <v>796</v>
      </c>
      <c r="R338" s="39" t="s">
        <v>796</v>
      </c>
      <c r="S338" s="39"/>
      <c r="T338" s="2" t="s">
        <v>796</v>
      </c>
      <c r="U338" s="39" t="s">
        <v>796</v>
      </c>
      <c r="V338" s="39"/>
      <c r="W338" s="2" t="s">
        <v>796</v>
      </c>
      <c r="X338" s="39" t="s">
        <v>796</v>
      </c>
      <c r="Y338" s="39"/>
      <c r="Z338" s="2" t="s">
        <v>796</v>
      </c>
      <c r="AA338" s="39" t="s">
        <v>796</v>
      </c>
      <c r="AB338" s="39"/>
      <c r="AC338" s="2" t="s">
        <v>796</v>
      </c>
      <c r="AD338" s="39" t="s">
        <v>796</v>
      </c>
      <c r="AE338" s="39"/>
      <c r="AF338" s="2" t="s">
        <v>796</v>
      </c>
      <c r="AG338" s="7">
        <f>0</f>
        <v>0</v>
      </c>
      <c r="AH338" s="44">
        <f>0</f>
        <v>0</v>
      </c>
      <c r="AI338" s="44"/>
      <c r="AJ338" s="7">
        <f>0</f>
        <v>0</v>
      </c>
      <c r="AK338" s="7">
        <f>0</f>
        <v>0</v>
      </c>
      <c r="AL338" s="7">
        <f>0</f>
        <v>0</v>
      </c>
      <c r="AM338" s="7">
        <f>0</f>
        <v>0</v>
      </c>
      <c r="AN338" s="7">
        <f>0</f>
        <v>0</v>
      </c>
      <c r="AO338" s="7">
        <f>0</f>
        <v>0</v>
      </c>
      <c r="AP338" s="7">
        <f>0</f>
        <v>0</v>
      </c>
      <c r="AQ338" s="7">
        <f>0</f>
        <v>0</v>
      </c>
      <c r="AR338" s="44">
        <f>0</f>
        <v>0</v>
      </c>
      <c r="AS338" s="44"/>
      <c r="AT338" s="44"/>
      <c r="AU338" s="7">
        <f>0</f>
        <v>0</v>
      </c>
    </row>
    <row r="339" spans="1:47" s="1" customFormat="1" ht="13.5" customHeight="1" hidden="1">
      <c r="A339" s="12"/>
      <c r="B339" s="51" t="s">
        <v>750</v>
      </c>
      <c r="C339" s="51"/>
      <c r="D339" s="51"/>
      <c r="E339" s="51"/>
      <c r="F339" s="51"/>
      <c r="G339" s="51"/>
      <c r="H339" s="51"/>
      <c r="I339" s="51"/>
      <c r="J339" s="51"/>
      <c r="K339" s="41"/>
      <c r="L339" s="41"/>
      <c r="M339" s="8"/>
      <c r="N339" s="41"/>
      <c r="O339" s="41"/>
      <c r="P339" s="9"/>
      <c r="Q339" s="9"/>
      <c r="R339" s="35"/>
      <c r="S339" s="35"/>
      <c r="T339" s="9"/>
      <c r="U339" s="35"/>
      <c r="V339" s="35"/>
      <c r="W339" s="9"/>
      <c r="X339" s="35"/>
      <c r="Y339" s="35"/>
      <c r="Z339" s="9"/>
      <c r="AA339" s="35"/>
      <c r="AB339" s="35"/>
      <c r="AC339" s="9"/>
      <c r="AD339" s="35"/>
      <c r="AE339" s="35"/>
      <c r="AF339" s="9"/>
      <c r="AG339" s="9"/>
      <c r="AH339" s="35"/>
      <c r="AI339" s="35"/>
      <c r="AJ339" s="9"/>
      <c r="AK339" s="9"/>
      <c r="AL339" s="9"/>
      <c r="AM339" s="9"/>
      <c r="AN339" s="9"/>
      <c r="AO339" s="9"/>
      <c r="AP339" s="9"/>
      <c r="AQ339" s="9"/>
      <c r="AR339" s="35"/>
      <c r="AS339" s="35"/>
      <c r="AT339" s="35"/>
      <c r="AU339" s="9"/>
    </row>
    <row r="340" spans="1:47" s="1" customFormat="1" ht="13.5" customHeight="1" hidden="1">
      <c r="A340" s="13"/>
      <c r="B340" s="50" t="s">
        <v>1026</v>
      </c>
      <c r="C340" s="50"/>
      <c r="D340" s="50"/>
      <c r="E340" s="50"/>
      <c r="F340" s="50"/>
      <c r="G340" s="50"/>
      <c r="H340" s="50"/>
      <c r="I340" s="50"/>
      <c r="J340" s="50"/>
      <c r="K340" s="37" t="s">
        <v>145</v>
      </c>
      <c r="L340" s="37"/>
      <c r="M340" s="10" t="s">
        <v>737</v>
      </c>
      <c r="N340" s="37" t="s">
        <v>621</v>
      </c>
      <c r="O340" s="37"/>
      <c r="P340" s="18" t="s">
        <v>796</v>
      </c>
      <c r="Q340" s="18" t="s">
        <v>796</v>
      </c>
      <c r="R340" s="32" t="s">
        <v>796</v>
      </c>
      <c r="S340" s="32"/>
      <c r="T340" s="18" t="s">
        <v>796</v>
      </c>
      <c r="U340" s="32" t="s">
        <v>796</v>
      </c>
      <c r="V340" s="32"/>
      <c r="W340" s="18" t="s">
        <v>796</v>
      </c>
      <c r="X340" s="32" t="s">
        <v>796</v>
      </c>
      <c r="Y340" s="32"/>
      <c r="Z340" s="18" t="s">
        <v>796</v>
      </c>
      <c r="AA340" s="32" t="s">
        <v>796</v>
      </c>
      <c r="AB340" s="32"/>
      <c r="AC340" s="18" t="s">
        <v>796</v>
      </c>
      <c r="AD340" s="32" t="s">
        <v>796</v>
      </c>
      <c r="AE340" s="32"/>
      <c r="AF340" s="18" t="s">
        <v>796</v>
      </c>
      <c r="AG340" s="11">
        <f>0</f>
        <v>0</v>
      </c>
      <c r="AH340" s="38">
        <f>0</f>
        <v>0</v>
      </c>
      <c r="AI340" s="38"/>
      <c r="AJ340" s="11">
        <f>0</f>
        <v>0</v>
      </c>
      <c r="AK340" s="11">
        <f>0</f>
        <v>0</v>
      </c>
      <c r="AL340" s="11">
        <f>0</f>
        <v>0</v>
      </c>
      <c r="AM340" s="11">
        <f>0</f>
        <v>0</v>
      </c>
      <c r="AN340" s="11">
        <f>0</f>
        <v>0</v>
      </c>
      <c r="AO340" s="11">
        <f>0</f>
        <v>0</v>
      </c>
      <c r="AP340" s="11">
        <f>0</f>
        <v>0</v>
      </c>
      <c r="AQ340" s="11">
        <f>0</f>
        <v>0</v>
      </c>
      <c r="AR340" s="38">
        <f>0</f>
        <v>0</v>
      </c>
      <c r="AS340" s="38"/>
      <c r="AT340" s="38"/>
      <c r="AU340" s="11">
        <f>0</f>
        <v>0</v>
      </c>
    </row>
    <row r="341" spans="1:47" s="1" customFormat="1" ht="13.5" customHeight="1" hidden="1">
      <c r="A341" s="54"/>
      <c r="B341" s="54"/>
      <c r="C341" s="54"/>
      <c r="D341" s="51" t="s">
        <v>750</v>
      </c>
      <c r="E341" s="51"/>
      <c r="F341" s="51"/>
      <c r="G341" s="51"/>
      <c r="H341" s="51"/>
      <c r="I341" s="51"/>
      <c r="J341" s="51"/>
      <c r="K341" s="41"/>
      <c r="L341" s="41"/>
      <c r="M341" s="8"/>
      <c r="N341" s="41"/>
      <c r="O341" s="41"/>
      <c r="P341" s="9"/>
      <c r="Q341" s="9"/>
      <c r="R341" s="35"/>
      <c r="S341" s="35"/>
      <c r="T341" s="9"/>
      <c r="U341" s="35"/>
      <c r="V341" s="35"/>
      <c r="W341" s="9"/>
      <c r="X341" s="35"/>
      <c r="Y341" s="35"/>
      <c r="Z341" s="9"/>
      <c r="AA341" s="35"/>
      <c r="AB341" s="35"/>
      <c r="AC341" s="9"/>
      <c r="AD341" s="35"/>
      <c r="AE341" s="35"/>
      <c r="AF341" s="9"/>
      <c r="AG341" s="9"/>
      <c r="AH341" s="35"/>
      <c r="AI341" s="35"/>
      <c r="AJ341" s="9"/>
      <c r="AK341" s="9"/>
      <c r="AL341" s="9"/>
      <c r="AM341" s="9"/>
      <c r="AN341" s="9"/>
      <c r="AO341" s="9"/>
      <c r="AP341" s="9"/>
      <c r="AQ341" s="9"/>
      <c r="AR341" s="35"/>
      <c r="AS341" s="35"/>
      <c r="AT341" s="35"/>
      <c r="AU341" s="9"/>
    </row>
    <row r="342" spans="1:47" s="1" customFormat="1" ht="13.5" customHeight="1" hidden="1">
      <c r="A342" s="53"/>
      <c r="B342" s="53"/>
      <c r="C342" s="53"/>
      <c r="D342" s="50" t="s">
        <v>1029</v>
      </c>
      <c r="E342" s="50"/>
      <c r="F342" s="50"/>
      <c r="G342" s="50"/>
      <c r="H342" s="50"/>
      <c r="I342" s="50"/>
      <c r="J342" s="50"/>
      <c r="K342" s="37" t="s">
        <v>146</v>
      </c>
      <c r="L342" s="37"/>
      <c r="M342" s="10" t="s">
        <v>737</v>
      </c>
      <c r="N342" s="37" t="s">
        <v>621</v>
      </c>
      <c r="O342" s="37"/>
      <c r="P342" s="18" t="s">
        <v>796</v>
      </c>
      <c r="Q342" s="18" t="s">
        <v>796</v>
      </c>
      <c r="R342" s="32" t="s">
        <v>796</v>
      </c>
      <c r="S342" s="32"/>
      <c r="T342" s="18" t="s">
        <v>796</v>
      </c>
      <c r="U342" s="32" t="s">
        <v>796</v>
      </c>
      <c r="V342" s="32"/>
      <c r="W342" s="18" t="s">
        <v>796</v>
      </c>
      <c r="X342" s="32" t="s">
        <v>796</v>
      </c>
      <c r="Y342" s="32"/>
      <c r="Z342" s="18" t="s">
        <v>796</v>
      </c>
      <c r="AA342" s="32" t="s">
        <v>796</v>
      </c>
      <c r="AB342" s="32"/>
      <c r="AC342" s="18" t="s">
        <v>796</v>
      </c>
      <c r="AD342" s="32" t="s">
        <v>796</v>
      </c>
      <c r="AE342" s="32"/>
      <c r="AF342" s="18" t="s">
        <v>796</v>
      </c>
      <c r="AG342" s="11">
        <f>0</f>
        <v>0</v>
      </c>
      <c r="AH342" s="38">
        <f>0</f>
        <v>0</v>
      </c>
      <c r="AI342" s="38"/>
      <c r="AJ342" s="11">
        <f>0</f>
        <v>0</v>
      </c>
      <c r="AK342" s="11">
        <f>0</f>
        <v>0</v>
      </c>
      <c r="AL342" s="11">
        <f>0</f>
        <v>0</v>
      </c>
      <c r="AM342" s="11">
        <f>0</f>
        <v>0</v>
      </c>
      <c r="AN342" s="11">
        <f>0</f>
        <v>0</v>
      </c>
      <c r="AO342" s="11">
        <f>0</f>
        <v>0</v>
      </c>
      <c r="AP342" s="11">
        <f>0</f>
        <v>0</v>
      </c>
      <c r="AQ342" s="11">
        <f>0</f>
        <v>0</v>
      </c>
      <c r="AR342" s="38">
        <f>0</f>
        <v>0</v>
      </c>
      <c r="AS342" s="38"/>
      <c r="AT342" s="38"/>
      <c r="AU342" s="11">
        <f>0</f>
        <v>0</v>
      </c>
    </row>
    <row r="343" spans="1:47" s="1" customFormat="1" ht="13.5" customHeight="1" hidden="1">
      <c r="A343" s="52"/>
      <c r="B343" s="52"/>
      <c r="C343" s="52"/>
      <c r="D343" s="49" t="s">
        <v>1031</v>
      </c>
      <c r="E343" s="49"/>
      <c r="F343" s="49"/>
      <c r="G343" s="49"/>
      <c r="H343" s="49"/>
      <c r="I343" s="49"/>
      <c r="J343" s="49"/>
      <c r="K343" s="43" t="s">
        <v>147</v>
      </c>
      <c r="L343" s="43"/>
      <c r="M343" s="5" t="s">
        <v>737</v>
      </c>
      <c r="N343" s="43" t="s">
        <v>621</v>
      </c>
      <c r="O343" s="43"/>
      <c r="P343" s="2" t="s">
        <v>796</v>
      </c>
      <c r="Q343" s="2" t="s">
        <v>796</v>
      </c>
      <c r="R343" s="39" t="s">
        <v>796</v>
      </c>
      <c r="S343" s="39"/>
      <c r="T343" s="2" t="s">
        <v>796</v>
      </c>
      <c r="U343" s="39" t="s">
        <v>796</v>
      </c>
      <c r="V343" s="39"/>
      <c r="W343" s="2" t="s">
        <v>796</v>
      </c>
      <c r="X343" s="39" t="s">
        <v>796</v>
      </c>
      <c r="Y343" s="39"/>
      <c r="Z343" s="2" t="s">
        <v>796</v>
      </c>
      <c r="AA343" s="39" t="s">
        <v>796</v>
      </c>
      <c r="AB343" s="39"/>
      <c r="AC343" s="2" t="s">
        <v>796</v>
      </c>
      <c r="AD343" s="39" t="s">
        <v>796</v>
      </c>
      <c r="AE343" s="39"/>
      <c r="AF343" s="2" t="s">
        <v>796</v>
      </c>
      <c r="AG343" s="7">
        <f>0</f>
        <v>0</v>
      </c>
      <c r="AH343" s="44">
        <f>0</f>
        <v>0</v>
      </c>
      <c r="AI343" s="44"/>
      <c r="AJ343" s="7">
        <f>0</f>
        <v>0</v>
      </c>
      <c r="AK343" s="7">
        <f>0</f>
        <v>0</v>
      </c>
      <c r="AL343" s="7">
        <f>0</f>
        <v>0</v>
      </c>
      <c r="AM343" s="7">
        <f>0</f>
        <v>0</v>
      </c>
      <c r="AN343" s="7">
        <f>0</f>
        <v>0</v>
      </c>
      <c r="AO343" s="7">
        <f>0</f>
        <v>0</v>
      </c>
      <c r="AP343" s="7">
        <f>0</f>
        <v>0</v>
      </c>
      <c r="AQ343" s="7">
        <f>0</f>
        <v>0</v>
      </c>
      <c r="AR343" s="44">
        <f>0</f>
        <v>0</v>
      </c>
      <c r="AS343" s="44"/>
      <c r="AT343" s="44"/>
      <c r="AU343" s="7">
        <f>0</f>
        <v>0</v>
      </c>
    </row>
    <row r="344" spans="1:47" s="1" customFormat="1" ht="13.5" customHeight="1" hidden="1">
      <c r="A344" s="52"/>
      <c r="B344" s="52"/>
      <c r="C344" s="52"/>
      <c r="D344" s="49" t="s">
        <v>0</v>
      </c>
      <c r="E344" s="49"/>
      <c r="F344" s="49"/>
      <c r="G344" s="49"/>
      <c r="H344" s="49"/>
      <c r="I344" s="49"/>
      <c r="J344" s="49"/>
      <c r="K344" s="43" t="s">
        <v>148</v>
      </c>
      <c r="L344" s="43"/>
      <c r="M344" s="5" t="s">
        <v>737</v>
      </c>
      <c r="N344" s="43" t="s">
        <v>621</v>
      </c>
      <c r="O344" s="43"/>
      <c r="P344" s="2" t="s">
        <v>796</v>
      </c>
      <c r="Q344" s="2" t="s">
        <v>796</v>
      </c>
      <c r="R344" s="39" t="s">
        <v>796</v>
      </c>
      <c r="S344" s="39"/>
      <c r="T344" s="2" t="s">
        <v>796</v>
      </c>
      <c r="U344" s="39" t="s">
        <v>796</v>
      </c>
      <c r="V344" s="39"/>
      <c r="W344" s="2" t="s">
        <v>796</v>
      </c>
      <c r="X344" s="39" t="s">
        <v>796</v>
      </c>
      <c r="Y344" s="39"/>
      <c r="Z344" s="2" t="s">
        <v>796</v>
      </c>
      <c r="AA344" s="39" t="s">
        <v>796</v>
      </c>
      <c r="AB344" s="39"/>
      <c r="AC344" s="2" t="s">
        <v>796</v>
      </c>
      <c r="AD344" s="39" t="s">
        <v>796</v>
      </c>
      <c r="AE344" s="39"/>
      <c r="AF344" s="2" t="s">
        <v>796</v>
      </c>
      <c r="AG344" s="7">
        <f>0</f>
        <v>0</v>
      </c>
      <c r="AH344" s="44">
        <f>0</f>
        <v>0</v>
      </c>
      <c r="AI344" s="44"/>
      <c r="AJ344" s="7">
        <f>0</f>
        <v>0</v>
      </c>
      <c r="AK344" s="7">
        <f>0</f>
        <v>0</v>
      </c>
      <c r="AL344" s="7">
        <f>0</f>
        <v>0</v>
      </c>
      <c r="AM344" s="7">
        <f>0</f>
        <v>0</v>
      </c>
      <c r="AN344" s="7">
        <f>0</f>
        <v>0</v>
      </c>
      <c r="AO344" s="7">
        <f>0</f>
        <v>0</v>
      </c>
      <c r="AP344" s="7">
        <f>0</f>
        <v>0</v>
      </c>
      <c r="AQ344" s="7">
        <f>0</f>
        <v>0</v>
      </c>
      <c r="AR344" s="44">
        <f>0</f>
        <v>0</v>
      </c>
      <c r="AS344" s="44"/>
      <c r="AT344" s="44"/>
      <c r="AU344" s="7">
        <f>0</f>
        <v>0</v>
      </c>
    </row>
    <row r="345" spans="1:47" s="1" customFormat="1" ht="13.5" customHeight="1" hidden="1">
      <c r="A345" s="52"/>
      <c r="B345" s="52"/>
      <c r="C345" s="52"/>
      <c r="D345" s="49" t="s">
        <v>2</v>
      </c>
      <c r="E345" s="49"/>
      <c r="F345" s="49"/>
      <c r="G345" s="49"/>
      <c r="H345" s="49"/>
      <c r="I345" s="49"/>
      <c r="J345" s="49"/>
      <c r="K345" s="43" t="s">
        <v>149</v>
      </c>
      <c r="L345" s="43"/>
      <c r="M345" s="5" t="s">
        <v>737</v>
      </c>
      <c r="N345" s="43" t="s">
        <v>621</v>
      </c>
      <c r="O345" s="43"/>
      <c r="P345" s="2" t="s">
        <v>796</v>
      </c>
      <c r="Q345" s="2" t="s">
        <v>796</v>
      </c>
      <c r="R345" s="39" t="s">
        <v>796</v>
      </c>
      <c r="S345" s="39"/>
      <c r="T345" s="2" t="s">
        <v>796</v>
      </c>
      <c r="U345" s="39" t="s">
        <v>796</v>
      </c>
      <c r="V345" s="39"/>
      <c r="W345" s="2" t="s">
        <v>796</v>
      </c>
      <c r="X345" s="39" t="s">
        <v>796</v>
      </c>
      <c r="Y345" s="39"/>
      <c r="Z345" s="2" t="s">
        <v>796</v>
      </c>
      <c r="AA345" s="39" t="s">
        <v>796</v>
      </c>
      <c r="AB345" s="39"/>
      <c r="AC345" s="2" t="s">
        <v>796</v>
      </c>
      <c r="AD345" s="39" t="s">
        <v>796</v>
      </c>
      <c r="AE345" s="39"/>
      <c r="AF345" s="2" t="s">
        <v>796</v>
      </c>
      <c r="AG345" s="7">
        <f>0</f>
        <v>0</v>
      </c>
      <c r="AH345" s="44">
        <f>0</f>
        <v>0</v>
      </c>
      <c r="AI345" s="44"/>
      <c r="AJ345" s="7">
        <f>0</f>
        <v>0</v>
      </c>
      <c r="AK345" s="7">
        <f>0</f>
        <v>0</v>
      </c>
      <c r="AL345" s="7">
        <f>0</f>
        <v>0</v>
      </c>
      <c r="AM345" s="7">
        <f>0</f>
        <v>0</v>
      </c>
      <c r="AN345" s="7">
        <f>0</f>
        <v>0</v>
      </c>
      <c r="AO345" s="7">
        <f>0</f>
        <v>0</v>
      </c>
      <c r="AP345" s="7">
        <f>0</f>
        <v>0</v>
      </c>
      <c r="AQ345" s="7">
        <f>0</f>
        <v>0</v>
      </c>
      <c r="AR345" s="44">
        <f>0</f>
        <v>0</v>
      </c>
      <c r="AS345" s="44"/>
      <c r="AT345" s="44"/>
      <c r="AU345" s="7">
        <f>0</f>
        <v>0</v>
      </c>
    </row>
    <row r="346" spans="1:47" s="1" customFormat="1" ht="13.5" customHeight="1" hidden="1">
      <c r="A346" s="52"/>
      <c r="B346" s="52"/>
      <c r="C346" s="52"/>
      <c r="D346" s="49" t="s">
        <v>4</v>
      </c>
      <c r="E346" s="49"/>
      <c r="F346" s="49"/>
      <c r="G346" s="49"/>
      <c r="H346" s="49"/>
      <c r="I346" s="49"/>
      <c r="J346" s="49"/>
      <c r="K346" s="43" t="s">
        <v>150</v>
      </c>
      <c r="L346" s="43"/>
      <c r="M346" s="5" t="s">
        <v>737</v>
      </c>
      <c r="N346" s="43" t="s">
        <v>621</v>
      </c>
      <c r="O346" s="43"/>
      <c r="P346" s="2" t="s">
        <v>796</v>
      </c>
      <c r="Q346" s="2" t="s">
        <v>796</v>
      </c>
      <c r="R346" s="39" t="s">
        <v>796</v>
      </c>
      <c r="S346" s="39"/>
      <c r="T346" s="2" t="s">
        <v>796</v>
      </c>
      <c r="U346" s="39" t="s">
        <v>796</v>
      </c>
      <c r="V346" s="39"/>
      <c r="W346" s="2" t="s">
        <v>796</v>
      </c>
      <c r="X346" s="39" t="s">
        <v>796</v>
      </c>
      <c r="Y346" s="39"/>
      <c r="Z346" s="2" t="s">
        <v>796</v>
      </c>
      <c r="AA346" s="39" t="s">
        <v>796</v>
      </c>
      <c r="AB346" s="39"/>
      <c r="AC346" s="2" t="s">
        <v>796</v>
      </c>
      <c r="AD346" s="39" t="s">
        <v>796</v>
      </c>
      <c r="AE346" s="39"/>
      <c r="AF346" s="2" t="s">
        <v>796</v>
      </c>
      <c r="AG346" s="7">
        <f>0</f>
        <v>0</v>
      </c>
      <c r="AH346" s="44">
        <f>0</f>
        <v>0</v>
      </c>
      <c r="AI346" s="44"/>
      <c r="AJ346" s="7">
        <f>0</f>
        <v>0</v>
      </c>
      <c r="AK346" s="7">
        <f>0</f>
        <v>0</v>
      </c>
      <c r="AL346" s="7">
        <f>0</f>
        <v>0</v>
      </c>
      <c r="AM346" s="7">
        <f>0</f>
        <v>0</v>
      </c>
      <c r="AN346" s="7">
        <f>0</f>
        <v>0</v>
      </c>
      <c r="AO346" s="7">
        <f>0</f>
        <v>0</v>
      </c>
      <c r="AP346" s="7">
        <f>0</f>
        <v>0</v>
      </c>
      <c r="AQ346" s="7">
        <f>0</f>
        <v>0</v>
      </c>
      <c r="AR346" s="44">
        <f>0</f>
        <v>0</v>
      </c>
      <c r="AS346" s="44"/>
      <c r="AT346" s="44"/>
      <c r="AU346" s="7">
        <f>0</f>
        <v>0</v>
      </c>
    </row>
    <row r="347" spans="1:47" s="1" customFormat="1" ht="13.5" customHeight="1" hidden="1">
      <c r="A347" s="14"/>
      <c r="B347" s="49" t="s">
        <v>6</v>
      </c>
      <c r="C347" s="49"/>
      <c r="D347" s="49"/>
      <c r="E347" s="49"/>
      <c r="F347" s="49"/>
      <c r="G347" s="49"/>
      <c r="H347" s="49"/>
      <c r="I347" s="49"/>
      <c r="J347" s="49"/>
      <c r="K347" s="43" t="s">
        <v>151</v>
      </c>
      <c r="L347" s="43"/>
      <c r="M347" s="5" t="s">
        <v>737</v>
      </c>
      <c r="N347" s="43" t="s">
        <v>621</v>
      </c>
      <c r="O347" s="43"/>
      <c r="P347" s="2" t="s">
        <v>796</v>
      </c>
      <c r="Q347" s="2" t="s">
        <v>796</v>
      </c>
      <c r="R347" s="39" t="s">
        <v>796</v>
      </c>
      <c r="S347" s="39"/>
      <c r="T347" s="2" t="s">
        <v>796</v>
      </c>
      <c r="U347" s="39" t="s">
        <v>796</v>
      </c>
      <c r="V347" s="39"/>
      <c r="W347" s="2" t="s">
        <v>796</v>
      </c>
      <c r="X347" s="39" t="s">
        <v>796</v>
      </c>
      <c r="Y347" s="39"/>
      <c r="Z347" s="2" t="s">
        <v>796</v>
      </c>
      <c r="AA347" s="39" t="s">
        <v>796</v>
      </c>
      <c r="AB347" s="39"/>
      <c r="AC347" s="2" t="s">
        <v>796</v>
      </c>
      <c r="AD347" s="39" t="s">
        <v>796</v>
      </c>
      <c r="AE347" s="39"/>
      <c r="AF347" s="2" t="s">
        <v>796</v>
      </c>
      <c r="AG347" s="7">
        <f>0</f>
        <v>0</v>
      </c>
      <c r="AH347" s="44">
        <f>0</f>
        <v>0</v>
      </c>
      <c r="AI347" s="44"/>
      <c r="AJ347" s="7">
        <f>0</f>
        <v>0</v>
      </c>
      <c r="AK347" s="7">
        <f>0</f>
        <v>0</v>
      </c>
      <c r="AL347" s="7">
        <f>0</f>
        <v>0</v>
      </c>
      <c r="AM347" s="7">
        <f>0</f>
        <v>0</v>
      </c>
      <c r="AN347" s="7">
        <f>0</f>
        <v>0</v>
      </c>
      <c r="AO347" s="7">
        <f>0</f>
        <v>0</v>
      </c>
      <c r="AP347" s="7">
        <f>0</f>
        <v>0</v>
      </c>
      <c r="AQ347" s="7">
        <f>0</f>
        <v>0</v>
      </c>
      <c r="AR347" s="44">
        <f>0</f>
        <v>0</v>
      </c>
      <c r="AS347" s="44"/>
      <c r="AT347" s="44"/>
      <c r="AU347" s="7">
        <f>0</f>
        <v>0</v>
      </c>
    </row>
    <row r="348" spans="1:47" s="1" customFormat="1" ht="33.75" customHeight="1" hidden="1">
      <c r="A348" s="14"/>
      <c r="B348" s="49" t="s">
        <v>152</v>
      </c>
      <c r="C348" s="49"/>
      <c r="D348" s="49"/>
      <c r="E348" s="49"/>
      <c r="F348" s="49"/>
      <c r="G348" s="49"/>
      <c r="H348" s="49"/>
      <c r="I348" s="49"/>
      <c r="J348" s="49"/>
      <c r="K348" s="43" t="s">
        <v>153</v>
      </c>
      <c r="L348" s="43"/>
      <c r="M348" s="5" t="s">
        <v>737</v>
      </c>
      <c r="N348" s="43" t="s">
        <v>621</v>
      </c>
      <c r="O348" s="43"/>
      <c r="P348" s="2" t="s">
        <v>796</v>
      </c>
      <c r="Q348" s="2" t="s">
        <v>796</v>
      </c>
      <c r="R348" s="39" t="s">
        <v>796</v>
      </c>
      <c r="S348" s="39"/>
      <c r="T348" s="2" t="s">
        <v>796</v>
      </c>
      <c r="U348" s="39" t="s">
        <v>796</v>
      </c>
      <c r="V348" s="39"/>
      <c r="W348" s="2" t="s">
        <v>796</v>
      </c>
      <c r="X348" s="39" t="s">
        <v>796</v>
      </c>
      <c r="Y348" s="39"/>
      <c r="Z348" s="2" t="s">
        <v>796</v>
      </c>
      <c r="AA348" s="39" t="s">
        <v>796</v>
      </c>
      <c r="AB348" s="39"/>
      <c r="AC348" s="2" t="s">
        <v>796</v>
      </c>
      <c r="AD348" s="39" t="s">
        <v>796</v>
      </c>
      <c r="AE348" s="39"/>
      <c r="AF348" s="2" t="s">
        <v>796</v>
      </c>
      <c r="AG348" s="7">
        <f>0</f>
        <v>0</v>
      </c>
      <c r="AH348" s="44">
        <f>0</f>
        <v>0</v>
      </c>
      <c r="AI348" s="44"/>
      <c r="AJ348" s="7">
        <f>0</f>
        <v>0</v>
      </c>
      <c r="AK348" s="7">
        <f>0</f>
        <v>0</v>
      </c>
      <c r="AL348" s="7">
        <f>0</f>
        <v>0</v>
      </c>
      <c r="AM348" s="7">
        <f>0</f>
        <v>0</v>
      </c>
      <c r="AN348" s="7">
        <f>0</f>
        <v>0</v>
      </c>
      <c r="AO348" s="7">
        <f>0</f>
        <v>0</v>
      </c>
      <c r="AP348" s="7">
        <f>0</f>
        <v>0</v>
      </c>
      <c r="AQ348" s="7">
        <f>0</f>
        <v>0</v>
      </c>
      <c r="AR348" s="44">
        <f>0</f>
        <v>0</v>
      </c>
      <c r="AS348" s="44"/>
      <c r="AT348" s="44"/>
      <c r="AU348" s="7">
        <f>0</f>
        <v>0</v>
      </c>
    </row>
    <row r="349" spans="1:47" s="1" customFormat="1" ht="13.5" customHeight="1" hidden="1">
      <c r="A349" s="12"/>
      <c r="B349" s="51" t="s">
        <v>750</v>
      </c>
      <c r="C349" s="51"/>
      <c r="D349" s="51"/>
      <c r="E349" s="51"/>
      <c r="F349" s="51"/>
      <c r="G349" s="51"/>
      <c r="H349" s="51"/>
      <c r="I349" s="51"/>
      <c r="J349" s="51"/>
      <c r="K349" s="41"/>
      <c r="L349" s="41"/>
      <c r="M349" s="8"/>
      <c r="N349" s="41"/>
      <c r="O349" s="41"/>
      <c r="P349" s="9"/>
      <c r="Q349" s="9"/>
      <c r="R349" s="35"/>
      <c r="S349" s="35"/>
      <c r="T349" s="9"/>
      <c r="U349" s="35"/>
      <c r="V349" s="35"/>
      <c r="W349" s="9"/>
      <c r="X349" s="35"/>
      <c r="Y349" s="35"/>
      <c r="Z349" s="9"/>
      <c r="AA349" s="35"/>
      <c r="AB349" s="35"/>
      <c r="AC349" s="9"/>
      <c r="AD349" s="35"/>
      <c r="AE349" s="35"/>
      <c r="AF349" s="9"/>
      <c r="AG349" s="9"/>
      <c r="AH349" s="35"/>
      <c r="AI349" s="35"/>
      <c r="AJ349" s="9"/>
      <c r="AK349" s="9"/>
      <c r="AL349" s="9"/>
      <c r="AM349" s="9"/>
      <c r="AN349" s="9"/>
      <c r="AO349" s="9"/>
      <c r="AP349" s="9"/>
      <c r="AQ349" s="9"/>
      <c r="AR349" s="35"/>
      <c r="AS349" s="35"/>
      <c r="AT349" s="35"/>
      <c r="AU349" s="9"/>
    </row>
    <row r="350" spans="1:47" s="1" customFormat="1" ht="13.5" customHeight="1" hidden="1">
      <c r="A350" s="13"/>
      <c r="B350" s="50" t="s">
        <v>10</v>
      </c>
      <c r="C350" s="50"/>
      <c r="D350" s="50"/>
      <c r="E350" s="50"/>
      <c r="F350" s="50"/>
      <c r="G350" s="50"/>
      <c r="H350" s="50"/>
      <c r="I350" s="50"/>
      <c r="J350" s="50"/>
      <c r="K350" s="37" t="s">
        <v>154</v>
      </c>
      <c r="L350" s="37"/>
      <c r="M350" s="10" t="s">
        <v>737</v>
      </c>
      <c r="N350" s="37" t="s">
        <v>621</v>
      </c>
      <c r="O350" s="37"/>
      <c r="P350" s="18" t="s">
        <v>796</v>
      </c>
      <c r="Q350" s="18" t="s">
        <v>796</v>
      </c>
      <c r="R350" s="32" t="s">
        <v>796</v>
      </c>
      <c r="S350" s="32"/>
      <c r="T350" s="18" t="s">
        <v>796</v>
      </c>
      <c r="U350" s="32" t="s">
        <v>796</v>
      </c>
      <c r="V350" s="32"/>
      <c r="W350" s="18" t="s">
        <v>796</v>
      </c>
      <c r="X350" s="32" t="s">
        <v>796</v>
      </c>
      <c r="Y350" s="32"/>
      <c r="Z350" s="18" t="s">
        <v>796</v>
      </c>
      <c r="AA350" s="32" t="s">
        <v>796</v>
      </c>
      <c r="AB350" s="32"/>
      <c r="AC350" s="18" t="s">
        <v>796</v>
      </c>
      <c r="AD350" s="32" t="s">
        <v>796</v>
      </c>
      <c r="AE350" s="32"/>
      <c r="AF350" s="18" t="s">
        <v>796</v>
      </c>
      <c r="AG350" s="11">
        <f>0</f>
        <v>0</v>
      </c>
      <c r="AH350" s="38">
        <f>0</f>
        <v>0</v>
      </c>
      <c r="AI350" s="38"/>
      <c r="AJ350" s="11">
        <f>0</f>
        <v>0</v>
      </c>
      <c r="AK350" s="11">
        <f>0</f>
        <v>0</v>
      </c>
      <c r="AL350" s="11">
        <f>0</f>
        <v>0</v>
      </c>
      <c r="AM350" s="11">
        <f>0</f>
        <v>0</v>
      </c>
      <c r="AN350" s="11">
        <f>0</f>
        <v>0</v>
      </c>
      <c r="AO350" s="11">
        <f>0</f>
        <v>0</v>
      </c>
      <c r="AP350" s="11">
        <f>0</f>
        <v>0</v>
      </c>
      <c r="AQ350" s="11">
        <f>0</f>
        <v>0</v>
      </c>
      <c r="AR350" s="38">
        <f>0</f>
        <v>0</v>
      </c>
      <c r="AS350" s="38"/>
      <c r="AT350" s="38"/>
      <c r="AU350" s="11">
        <f>0</f>
        <v>0</v>
      </c>
    </row>
    <row r="351" spans="1:47" s="1" customFormat="1" ht="13.5" customHeight="1" hidden="1">
      <c r="A351" s="54"/>
      <c r="B351" s="54"/>
      <c r="C351" s="54"/>
      <c r="D351" s="51" t="s">
        <v>750</v>
      </c>
      <c r="E351" s="51"/>
      <c r="F351" s="51"/>
      <c r="G351" s="51"/>
      <c r="H351" s="51"/>
      <c r="I351" s="51"/>
      <c r="J351" s="51"/>
      <c r="K351" s="41"/>
      <c r="L351" s="41"/>
      <c r="M351" s="8"/>
      <c r="N351" s="41"/>
      <c r="O351" s="41"/>
      <c r="P351" s="9"/>
      <c r="Q351" s="9"/>
      <c r="R351" s="35"/>
      <c r="S351" s="35"/>
      <c r="T351" s="9"/>
      <c r="U351" s="35"/>
      <c r="V351" s="35"/>
      <c r="W351" s="9"/>
      <c r="X351" s="35"/>
      <c r="Y351" s="35"/>
      <c r="Z351" s="9"/>
      <c r="AA351" s="35"/>
      <c r="AB351" s="35"/>
      <c r="AC351" s="9"/>
      <c r="AD351" s="35"/>
      <c r="AE351" s="35"/>
      <c r="AF351" s="9"/>
      <c r="AG351" s="9"/>
      <c r="AH351" s="35"/>
      <c r="AI351" s="35"/>
      <c r="AJ351" s="9"/>
      <c r="AK351" s="9"/>
      <c r="AL351" s="9"/>
      <c r="AM351" s="9"/>
      <c r="AN351" s="9"/>
      <c r="AO351" s="9"/>
      <c r="AP351" s="9"/>
      <c r="AQ351" s="9"/>
      <c r="AR351" s="35"/>
      <c r="AS351" s="35"/>
      <c r="AT351" s="35"/>
      <c r="AU351" s="9"/>
    </row>
    <row r="352" spans="1:47" s="1" customFormat="1" ht="13.5" customHeight="1" hidden="1">
      <c r="A352" s="53"/>
      <c r="B352" s="53"/>
      <c r="C352" s="53"/>
      <c r="D352" s="50" t="s">
        <v>12</v>
      </c>
      <c r="E352" s="50"/>
      <c r="F352" s="50"/>
      <c r="G352" s="50"/>
      <c r="H352" s="50"/>
      <c r="I352" s="50"/>
      <c r="J352" s="50"/>
      <c r="K352" s="37" t="s">
        <v>155</v>
      </c>
      <c r="L352" s="37"/>
      <c r="M352" s="10" t="s">
        <v>737</v>
      </c>
      <c r="N352" s="37" t="s">
        <v>621</v>
      </c>
      <c r="O352" s="37"/>
      <c r="P352" s="18" t="s">
        <v>796</v>
      </c>
      <c r="Q352" s="18" t="s">
        <v>796</v>
      </c>
      <c r="R352" s="32" t="s">
        <v>796</v>
      </c>
      <c r="S352" s="32"/>
      <c r="T352" s="18" t="s">
        <v>796</v>
      </c>
      <c r="U352" s="32" t="s">
        <v>796</v>
      </c>
      <c r="V352" s="32"/>
      <c r="W352" s="18" t="s">
        <v>796</v>
      </c>
      <c r="X352" s="32" t="s">
        <v>796</v>
      </c>
      <c r="Y352" s="32"/>
      <c r="Z352" s="18" t="s">
        <v>796</v>
      </c>
      <c r="AA352" s="32" t="s">
        <v>796</v>
      </c>
      <c r="AB352" s="32"/>
      <c r="AC352" s="18" t="s">
        <v>796</v>
      </c>
      <c r="AD352" s="32" t="s">
        <v>796</v>
      </c>
      <c r="AE352" s="32"/>
      <c r="AF352" s="18" t="s">
        <v>796</v>
      </c>
      <c r="AG352" s="11">
        <f>0</f>
        <v>0</v>
      </c>
      <c r="AH352" s="38">
        <f>0</f>
        <v>0</v>
      </c>
      <c r="AI352" s="38"/>
      <c r="AJ352" s="11">
        <f>0</f>
        <v>0</v>
      </c>
      <c r="AK352" s="11">
        <f>0</f>
        <v>0</v>
      </c>
      <c r="AL352" s="11">
        <f>0</f>
        <v>0</v>
      </c>
      <c r="AM352" s="11">
        <f>0</f>
        <v>0</v>
      </c>
      <c r="AN352" s="11">
        <f>0</f>
        <v>0</v>
      </c>
      <c r="AO352" s="11">
        <f>0</f>
        <v>0</v>
      </c>
      <c r="AP352" s="11">
        <f>0</f>
        <v>0</v>
      </c>
      <c r="AQ352" s="11">
        <f>0</f>
        <v>0</v>
      </c>
      <c r="AR352" s="38">
        <f>0</f>
        <v>0</v>
      </c>
      <c r="AS352" s="38"/>
      <c r="AT352" s="38"/>
      <c r="AU352" s="11">
        <f>0</f>
        <v>0</v>
      </c>
    </row>
    <row r="353" spans="1:47" s="1" customFormat="1" ht="13.5" customHeight="1" hidden="1">
      <c r="A353" s="52"/>
      <c r="B353" s="52"/>
      <c r="C353" s="52"/>
      <c r="D353" s="49" t="s">
        <v>1031</v>
      </c>
      <c r="E353" s="49"/>
      <c r="F353" s="49"/>
      <c r="G353" s="49"/>
      <c r="H353" s="49"/>
      <c r="I353" s="49"/>
      <c r="J353" s="49"/>
      <c r="K353" s="43" t="s">
        <v>156</v>
      </c>
      <c r="L353" s="43"/>
      <c r="M353" s="5" t="s">
        <v>737</v>
      </c>
      <c r="N353" s="43" t="s">
        <v>621</v>
      </c>
      <c r="O353" s="43"/>
      <c r="P353" s="2" t="s">
        <v>796</v>
      </c>
      <c r="Q353" s="2" t="s">
        <v>796</v>
      </c>
      <c r="R353" s="39" t="s">
        <v>796</v>
      </c>
      <c r="S353" s="39"/>
      <c r="T353" s="2" t="s">
        <v>796</v>
      </c>
      <c r="U353" s="39" t="s">
        <v>796</v>
      </c>
      <c r="V353" s="39"/>
      <c r="W353" s="2" t="s">
        <v>796</v>
      </c>
      <c r="X353" s="39" t="s">
        <v>796</v>
      </c>
      <c r="Y353" s="39"/>
      <c r="Z353" s="2" t="s">
        <v>796</v>
      </c>
      <c r="AA353" s="39" t="s">
        <v>796</v>
      </c>
      <c r="AB353" s="39"/>
      <c r="AC353" s="2" t="s">
        <v>796</v>
      </c>
      <c r="AD353" s="39" t="s">
        <v>796</v>
      </c>
      <c r="AE353" s="39"/>
      <c r="AF353" s="2" t="s">
        <v>796</v>
      </c>
      <c r="AG353" s="7">
        <f>0</f>
        <v>0</v>
      </c>
      <c r="AH353" s="44">
        <f>0</f>
        <v>0</v>
      </c>
      <c r="AI353" s="44"/>
      <c r="AJ353" s="7">
        <f>0</f>
        <v>0</v>
      </c>
      <c r="AK353" s="7">
        <f>0</f>
        <v>0</v>
      </c>
      <c r="AL353" s="7">
        <f>0</f>
        <v>0</v>
      </c>
      <c r="AM353" s="7">
        <f>0</f>
        <v>0</v>
      </c>
      <c r="AN353" s="7">
        <f>0</f>
        <v>0</v>
      </c>
      <c r="AO353" s="7">
        <f>0</f>
        <v>0</v>
      </c>
      <c r="AP353" s="7">
        <f>0</f>
        <v>0</v>
      </c>
      <c r="AQ353" s="7">
        <f>0</f>
        <v>0</v>
      </c>
      <c r="AR353" s="44">
        <f>0</f>
        <v>0</v>
      </c>
      <c r="AS353" s="44"/>
      <c r="AT353" s="44"/>
      <c r="AU353" s="7">
        <f>0</f>
        <v>0</v>
      </c>
    </row>
    <row r="354" spans="1:47" s="1" customFormat="1" ht="13.5" customHeight="1" hidden="1">
      <c r="A354" s="52"/>
      <c r="B354" s="52"/>
      <c r="C354" s="52"/>
      <c r="D354" s="49" t="s">
        <v>2</v>
      </c>
      <c r="E354" s="49"/>
      <c r="F354" s="49"/>
      <c r="G354" s="49"/>
      <c r="H354" s="49"/>
      <c r="I354" s="49"/>
      <c r="J354" s="49"/>
      <c r="K354" s="43" t="s">
        <v>157</v>
      </c>
      <c r="L354" s="43"/>
      <c r="M354" s="5" t="s">
        <v>737</v>
      </c>
      <c r="N354" s="43" t="s">
        <v>621</v>
      </c>
      <c r="O354" s="43"/>
      <c r="P354" s="2" t="s">
        <v>796</v>
      </c>
      <c r="Q354" s="2" t="s">
        <v>796</v>
      </c>
      <c r="R354" s="39" t="s">
        <v>796</v>
      </c>
      <c r="S354" s="39"/>
      <c r="T354" s="2" t="s">
        <v>796</v>
      </c>
      <c r="U354" s="39" t="s">
        <v>796</v>
      </c>
      <c r="V354" s="39"/>
      <c r="W354" s="2" t="s">
        <v>796</v>
      </c>
      <c r="X354" s="39" t="s">
        <v>796</v>
      </c>
      <c r="Y354" s="39"/>
      <c r="Z354" s="2" t="s">
        <v>796</v>
      </c>
      <c r="AA354" s="39" t="s">
        <v>796</v>
      </c>
      <c r="AB354" s="39"/>
      <c r="AC354" s="2" t="s">
        <v>796</v>
      </c>
      <c r="AD354" s="39" t="s">
        <v>796</v>
      </c>
      <c r="AE354" s="39"/>
      <c r="AF354" s="2" t="s">
        <v>796</v>
      </c>
      <c r="AG354" s="7">
        <f>0</f>
        <v>0</v>
      </c>
      <c r="AH354" s="44">
        <f>0</f>
        <v>0</v>
      </c>
      <c r="AI354" s="44"/>
      <c r="AJ354" s="7">
        <f>0</f>
        <v>0</v>
      </c>
      <c r="AK354" s="7">
        <f>0</f>
        <v>0</v>
      </c>
      <c r="AL354" s="7">
        <f>0</f>
        <v>0</v>
      </c>
      <c r="AM354" s="7">
        <f>0</f>
        <v>0</v>
      </c>
      <c r="AN354" s="7">
        <f>0</f>
        <v>0</v>
      </c>
      <c r="AO354" s="7">
        <f>0</f>
        <v>0</v>
      </c>
      <c r="AP354" s="7">
        <f>0</f>
        <v>0</v>
      </c>
      <c r="AQ354" s="7">
        <f>0</f>
        <v>0</v>
      </c>
      <c r="AR354" s="44">
        <f>0</f>
        <v>0</v>
      </c>
      <c r="AS354" s="44"/>
      <c r="AT354" s="44"/>
      <c r="AU354" s="7">
        <f>0</f>
        <v>0</v>
      </c>
    </row>
    <row r="355" spans="1:47" s="1" customFormat="1" ht="13.5" customHeight="1" hidden="1">
      <c r="A355" s="52"/>
      <c r="B355" s="52"/>
      <c r="C355" s="52"/>
      <c r="D355" s="49" t="s">
        <v>4</v>
      </c>
      <c r="E355" s="49"/>
      <c r="F355" s="49"/>
      <c r="G355" s="49"/>
      <c r="H355" s="49"/>
      <c r="I355" s="49"/>
      <c r="J355" s="49"/>
      <c r="K355" s="43" t="s">
        <v>158</v>
      </c>
      <c r="L355" s="43"/>
      <c r="M355" s="5" t="s">
        <v>737</v>
      </c>
      <c r="N355" s="43" t="s">
        <v>621</v>
      </c>
      <c r="O355" s="43"/>
      <c r="P355" s="2" t="s">
        <v>796</v>
      </c>
      <c r="Q355" s="2" t="s">
        <v>796</v>
      </c>
      <c r="R355" s="39" t="s">
        <v>796</v>
      </c>
      <c r="S355" s="39"/>
      <c r="T355" s="2" t="s">
        <v>796</v>
      </c>
      <c r="U355" s="39" t="s">
        <v>796</v>
      </c>
      <c r="V355" s="39"/>
      <c r="W355" s="2" t="s">
        <v>796</v>
      </c>
      <c r="X355" s="39" t="s">
        <v>796</v>
      </c>
      <c r="Y355" s="39"/>
      <c r="Z355" s="2" t="s">
        <v>796</v>
      </c>
      <c r="AA355" s="39" t="s">
        <v>796</v>
      </c>
      <c r="AB355" s="39"/>
      <c r="AC355" s="2" t="s">
        <v>796</v>
      </c>
      <c r="AD355" s="39" t="s">
        <v>796</v>
      </c>
      <c r="AE355" s="39"/>
      <c r="AF355" s="2" t="s">
        <v>796</v>
      </c>
      <c r="AG355" s="7">
        <f>0</f>
        <v>0</v>
      </c>
      <c r="AH355" s="44">
        <f>0</f>
        <v>0</v>
      </c>
      <c r="AI355" s="44"/>
      <c r="AJ355" s="7">
        <f>0</f>
        <v>0</v>
      </c>
      <c r="AK355" s="7">
        <f>0</f>
        <v>0</v>
      </c>
      <c r="AL355" s="7">
        <f>0</f>
        <v>0</v>
      </c>
      <c r="AM355" s="7">
        <f>0</f>
        <v>0</v>
      </c>
      <c r="AN355" s="7">
        <f>0</f>
        <v>0</v>
      </c>
      <c r="AO355" s="7">
        <f>0</f>
        <v>0</v>
      </c>
      <c r="AP355" s="7">
        <f>0</f>
        <v>0</v>
      </c>
      <c r="AQ355" s="7">
        <f>0</f>
        <v>0</v>
      </c>
      <c r="AR355" s="44">
        <f>0</f>
        <v>0</v>
      </c>
      <c r="AS355" s="44"/>
      <c r="AT355" s="44"/>
      <c r="AU355" s="7">
        <f>0</f>
        <v>0</v>
      </c>
    </row>
    <row r="356" spans="1:47" s="1" customFormat="1" ht="13.5" customHeight="1" hidden="1">
      <c r="A356" s="14"/>
      <c r="B356" s="49" t="s">
        <v>6</v>
      </c>
      <c r="C356" s="49"/>
      <c r="D356" s="49"/>
      <c r="E356" s="49"/>
      <c r="F356" s="49"/>
      <c r="G356" s="49"/>
      <c r="H356" s="49"/>
      <c r="I356" s="49"/>
      <c r="J356" s="49"/>
      <c r="K356" s="43" t="s">
        <v>159</v>
      </c>
      <c r="L356" s="43"/>
      <c r="M356" s="5" t="s">
        <v>737</v>
      </c>
      <c r="N356" s="43" t="s">
        <v>621</v>
      </c>
      <c r="O356" s="43"/>
      <c r="P356" s="2" t="s">
        <v>796</v>
      </c>
      <c r="Q356" s="2" t="s">
        <v>796</v>
      </c>
      <c r="R356" s="39" t="s">
        <v>796</v>
      </c>
      <c r="S356" s="39"/>
      <c r="T356" s="2" t="s">
        <v>796</v>
      </c>
      <c r="U356" s="39" t="s">
        <v>796</v>
      </c>
      <c r="V356" s="39"/>
      <c r="W356" s="2" t="s">
        <v>796</v>
      </c>
      <c r="X356" s="39" t="s">
        <v>796</v>
      </c>
      <c r="Y356" s="39"/>
      <c r="Z356" s="2" t="s">
        <v>796</v>
      </c>
      <c r="AA356" s="39" t="s">
        <v>796</v>
      </c>
      <c r="AB356" s="39"/>
      <c r="AC356" s="2" t="s">
        <v>796</v>
      </c>
      <c r="AD356" s="39" t="s">
        <v>796</v>
      </c>
      <c r="AE356" s="39"/>
      <c r="AF356" s="2" t="s">
        <v>796</v>
      </c>
      <c r="AG356" s="7">
        <f>0</f>
        <v>0</v>
      </c>
      <c r="AH356" s="44">
        <f>0</f>
        <v>0</v>
      </c>
      <c r="AI356" s="44"/>
      <c r="AJ356" s="7">
        <f>0</f>
        <v>0</v>
      </c>
      <c r="AK356" s="7">
        <f>0</f>
        <v>0</v>
      </c>
      <c r="AL356" s="7">
        <f>0</f>
        <v>0</v>
      </c>
      <c r="AM356" s="7">
        <f>0</f>
        <v>0</v>
      </c>
      <c r="AN356" s="7">
        <f>0</f>
        <v>0</v>
      </c>
      <c r="AO356" s="7">
        <f>0</f>
        <v>0</v>
      </c>
      <c r="AP356" s="7">
        <f>0</f>
        <v>0</v>
      </c>
      <c r="AQ356" s="7">
        <f>0</f>
        <v>0</v>
      </c>
      <c r="AR356" s="44">
        <f>0</f>
        <v>0</v>
      </c>
      <c r="AS356" s="44"/>
      <c r="AT356" s="44"/>
      <c r="AU356" s="7">
        <f>0</f>
        <v>0</v>
      </c>
    </row>
    <row r="357" spans="1:47" s="1" customFormat="1" ht="45" customHeight="1" hidden="1">
      <c r="A357" s="14"/>
      <c r="B357" s="49" t="s">
        <v>160</v>
      </c>
      <c r="C357" s="49"/>
      <c r="D357" s="49"/>
      <c r="E357" s="49"/>
      <c r="F357" s="49"/>
      <c r="G357" s="49"/>
      <c r="H357" s="49"/>
      <c r="I357" s="49"/>
      <c r="J357" s="49"/>
      <c r="K357" s="43" t="s">
        <v>161</v>
      </c>
      <c r="L357" s="43"/>
      <c r="M357" s="5" t="s">
        <v>737</v>
      </c>
      <c r="N357" s="43" t="s">
        <v>621</v>
      </c>
      <c r="O357" s="43"/>
      <c r="P357" s="2" t="s">
        <v>796</v>
      </c>
      <c r="Q357" s="2" t="s">
        <v>796</v>
      </c>
      <c r="R357" s="39" t="s">
        <v>796</v>
      </c>
      <c r="S357" s="39"/>
      <c r="T357" s="2" t="s">
        <v>796</v>
      </c>
      <c r="U357" s="39" t="s">
        <v>796</v>
      </c>
      <c r="V357" s="39"/>
      <c r="W357" s="2" t="s">
        <v>796</v>
      </c>
      <c r="X357" s="39" t="s">
        <v>796</v>
      </c>
      <c r="Y357" s="39"/>
      <c r="Z357" s="2" t="s">
        <v>796</v>
      </c>
      <c r="AA357" s="39" t="s">
        <v>796</v>
      </c>
      <c r="AB357" s="39"/>
      <c r="AC357" s="2" t="s">
        <v>796</v>
      </c>
      <c r="AD357" s="39" t="s">
        <v>796</v>
      </c>
      <c r="AE357" s="39"/>
      <c r="AF357" s="2" t="s">
        <v>796</v>
      </c>
      <c r="AG357" s="7">
        <f>0</f>
        <v>0</v>
      </c>
      <c r="AH357" s="44">
        <f>0</f>
        <v>0</v>
      </c>
      <c r="AI357" s="44"/>
      <c r="AJ357" s="7">
        <f>0</f>
        <v>0</v>
      </c>
      <c r="AK357" s="7">
        <f>0</f>
        <v>0</v>
      </c>
      <c r="AL357" s="7">
        <f>0</f>
        <v>0</v>
      </c>
      <c r="AM357" s="7">
        <f>0</f>
        <v>0</v>
      </c>
      <c r="AN357" s="7">
        <f>0</f>
        <v>0</v>
      </c>
      <c r="AO357" s="7">
        <f>0</f>
        <v>0</v>
      </c>
      <c r="AP357" s="7">
        <f>0</f>
        <v>0</v>
      </c>
      <c r="AQ357" s="7">
        <f>0</f>
        <v>0</v>
      </c>
      <c r="AR357" s="44">
        <f>0</f>
        <v>0</v>
      </c>
      <c r="AS357" s="44"/>
      <c r="AT357" s="44"/>
      <c r="AU357" s="7">
        <f>0</f>
        <v>0</v>
      </c>
    </row>
    <row r="358" spans="1:47" s="1" customFormat="1" ht="13.5" customHeight="1" hidden="1">
      <c r="A358" s="12"/>
      <c r="B358" s="51" t="s">
        <v>750</v>
      </c>
      <c r="C358" s="51"/>
      <c r="D358" s="51"/>
      <c r="E358" s="51"/>
      <c r="F358" s="51"/>
      <c r="G358" s="51"/>
      <c r="H358" s="51"/>
      <c r="I358" s="51"/>
      <c r="J358" s="51"/>
      <c r="K358" s="41"/>
      <c r="L358" s="41"/>
      <c r="M358" s="8"/>
      <c r="N358" s="41"/>
      <c r="O358" s="41"/>
      <c r="P358" s="9"/>
      <c r="Q358" s="9"/>
      <c r="R358" s="35"/>
      <c r="S358" s="35"/>
      <c r="T358" s="9"/>
      <c r="U358" s="35"/>
      <c r="V358" s="35"/>
      <c r="W358" s="9"/>
      <c r="X358" s="35"/>
      <c r="Y358" s="35"/>
      <c r="Z358" s="9"/>
      <c r="AA358" s="35"/>
      <c r="AB358" s="35"/>
      <c r="AC358" s="9"/>
      <c r="AD358" s="35"/>
      <c r="AE358" s="35"/>
      <c r="AF358" s="9"/>
      <c r="AG358" s="9"/>
      <c r="AH358" s="35"/>
      <c r="AI358" s="35"/>
      <c r="AJ358" s="9"/>
      <c r="AK358" s="9"/>
      <c r="AL358" s="9"/>
      <c r="AM358" s="9"/>
      <c r="AN358" s="9"/>
      <c r="AO358" s="9"/>
      <c r="AP358" s="9"/>
      <c r="AQ358" s="9"/>
      <c r="AR358" s="35"/>
      <c r="AS358" s="35"/>
      <c r="AT358" s="35"/>
      <c r="AU358" s="9"/>
    </row>
    <row r="359" spans="1:47" s="1" customFormat="1" ht="13.5" customHeight="1" hidden="1">
      <c r="A359" s="13"/>
      <c r="B359" s="50" t="s">
        <v>1026</v>
      </c>
      <c r="C359" s="50"/>
      <c r="D359" s="50"/>
      <c r="E359" s="50"/>
      <c r="F359" s="50"/>
      <c r="G359" s="50"/>
      <c r="H359" s="50"/>
      <c r="I359" s="50"/>
      <c r="J359" s="50"/>
      <c r="K359" s="37" t="s">
        <v>162</v>
      </c>
      <c r="L359" s="37"/>
      <c r="M359" s="10" t="s">
        <v>737</v>
      </c>
      <c r="N359" s="37" t="s">
        <v>621</v>
      </c>
      <c r="O359" s="37"/>
      <c r="P359" s="18" t="s">
        <v>796</v>
      </c>
      <c r="Q359" s="18" t="s">
        <v>796</v>
      </c>
      <c r="R359" s="32" t="s">
        <v>796</v>
      </c>
      <c r="S359" s="32"/>
      <c r="T359" s="18" t="s">
        <v>796</v>
      </c>
      <c r="U359" s="32" t="s">
        <v>796</v>
      </c>
      <c r="V359" s="32"/>
      <c r="W359" s="18" t="s">
        <v>796</v>
      </c>
      <c r="X359" s="32" t="s">
        <v>796</v>
      </c>
      <c r="Y359" s="32"/>
      <c r="Z359" s="18" t="s">
        <v>796</v>
      </c>
      <c r="AA359" s="32" t="s">
        <v>796</v>
      </c>
      <c r="AB359" s="32"/>
      <c r="AC359" s="18" t="s">
        <v>796</v>
      </c>
      <c r="AD359" s="32" t="s">
        <v>796</v>
      </c>
      <c r="AE359" s="32"/>
      <c r="AF359" s="18" t="s">
        <v>796</v>
      </c>
      <c r="AG359" s="11">
        <f>0</f>
        <v>0</v>
      </c>
      <c r="AH359" s="38">
        <f>0</f>
        <v>0</v>
      </c>
      <c r="AI359" s="38"/>
      <c r="AJ359" s="11">
        <f>0</f>
        <v>0</v>
      </c>
      <c r="AK359" s="11">
        <f>0</f>
        <v>0</v>
      </c>
      <c r="AL359" s="11">
        <f>0</f>
        <v>0</v>
      </c>
      <c r="AM359" s="11">
        <f>0</f>
        <v>0</v>
      </c>
      <c r="AN359" s="11">
        <f>0</f>
        <v>0</v>
      </c>
      <c r="AO359" s="11">
        <f>0</f>
        <v>0</v>
      </c>
      <c r="AP359" s="11">
        <f>0</f>
        <v>0</v>
      </c>
      <c r="AQ359" s="11">
        <f>0</f>
        <v>0</v>
      </c>
      <c r="AR359" s="38">
        <f>0</f>
        <v>0</v>
      </c>
      <c r="AS359" s="38"/>
      <c r="AT359" s="38"/>
      <c r="AU359" s="11">
        <f>0</f>
        <v>0</v>
      </c>
    </row>
    <row r="360" spans="1:47" s="1" customFormat="1" ht="13.5" customHeight="1" hidden="1">
      <c r="A360" s="54"/>
      <c r="B360" s="54"/>
      <c r="C360" s="54"/>
      <c r="D360" s="51" t="s">
        <v>750</v>
      </c>
      <c r="E360" s="51"/>
      <c r="F360" s="51"/>
      <c r="G360" s="51"/>
      <c r="H360" s="51"/>
      <c r="I360" s="51"/>
      <c r="J360" s="51"/>
      <c r="K360" s="41"/>
      <c r="L360" s="41"/>
      <c r="M360" s="8"/>
      <c r="N360" s="41"/>
      <c r="O360" s="41"/>
      <c r="P360" s="9"/>
      <c r="Q360" s="9"/>
      <c r="R360" s="35"/>
      <c r="S360" s="35"/>
      <c r="T360" s="9"/>
      <c r="U360" s="35"/>
      <c r="V360" s="35"/>
      <c r="W360" s="9"/>
      <c r="X360" s="35"/>
      <c r="Y360" s="35"/>
      <c r="Z360" s="9"/>
      <c r="AA360" s="35"/>
      <c r="AB360" s="35"/>
      <c r="AC360" s="9"/>
      <c r="AD360" s="35"/>
      <c r="AE360" s="35"/>
      <c r="AF360" s="9"/>
      <c r="AG360" s="9"/>
      <c r="AH360" s="35"/>
      <c r="AI360" s="35"/>
      <c r="AJ360" s="9"/>
      <c r="AK360" s="9"/>
      <c r="AL360" s="9"/>
      <c r="AM360" s="9"/>
      <c r="AN360" s="9"/>
      <c r="AO360" s="9"/>
      <c r="AP360" s="9"/>
      <c r="AQ360" s="9"/>
      <c r="AR360" s="35"/>
      <c r="AS360" s="35"/>
      <c r="AT360" s="35"/>
      <c r="AU360" s="9"/>
    </row>
    <row r="361" spans="1:47" s="1" customFormat="1" ht="13.5" customHeight="1" hidden="1">
      <c r="A361" s="53"/>
      <c r="B361" s="53"/>
      <c r="C361" s="53"/>
      <c r="D361" s="50" t="s">
        <v>1029</v>
      </c>
      <c r="E361" s="50"/>
      <c r="F361" s="50"/>
      <c r="G361" s="50"/>
      <c r="H361" s="50"/>
      <c r="I361" s="50"/>
      <c r="J361" s="50"/>
      <c r="K361" s="37" t="s">
        <v>163</v>
      </c>
      <c r="L361" s="37"/>
      <c r="M361" s="10" t="s">
        <v>737</v>
      </c>
      <c r="N361" s="37" t="s">
        <v>621</v>
      </c>
      <c r="O361" s="37"/>
      <c r="P361" s="18" t="s">
        <v>796</v>
      </c>
      <c r="Q361" s="18" t="s">
        <v>796</v>
      </c>
      <c r="R361" s="32" t="s">
        <v>796</v>
      </c>
      <c r="S361" s="32"/>
      <c r="T361" s="18" t="s">
        <v>796</v>
      </c>
      <c r="U361" s="32" t="s">
        <v>796</v>
      </c>
      <c r="V361" s="32"/>
      <c r="W361" s="18" t="s">
        <v>796</v>
      </c>
      <c r="X361" s="32" t="s">
        <v>796</v>
      </c>
      <c r="Y361" s="32"/>
      <c r="Z361" s="18" t="s">
        <v>796</v>
      </c>
      <c r="AA361" s="32" t="s">
        <v>796</v>
      </c>
      <c r="AB361" s="32"/>
      <c r="AC361" s="18" t="s">
        <v>796</v>
      </c>
      <c r="AD361" s="32" t="s">
        <v>796</v>
      </c>
      <c r="AE361" s="32"/>
      <c r="AF361" s="18" t="s">
        <v>796</v>
      </c>
      <c r="AG361" s="11">
        <f>0</f>
        <v>0</v>
      </c>
      <c r="AH361" s="38">
        <f>0</f>
        <v>0</v>
      </c>
      <c r="AI361" s="38"/>
      <c r="AJ361" s="11">
        <f>0</f>
        <v>0</v>
      </c>
      <c r="AK361" s="11">
        <f>0</f>
        <v>0</v>
      </c>
      <c r="AL361" s="11">
        <f>0</f>
        <v>0</v>
      </c>
      <c r="AM361" s="11">
        <f>0</f>
        <v>0</v>
      </c>
      <c r="AN361" s="11">
        <f>0</f>
        <v>0</v>
      </c>
      <c r="AO361" s="11">
        <f>0</f>
        <v>0</v>
      </c>
      <c r="AP361" s="11">
        <f>0</f>
        <v>0</v>
      </c>
      <c r="AQ361" s="11">
        <f>0</f>
        <v>0</v>
      </c>
      <c r="AR361" s="38">
        <f>0</f>
        <v>0</v>
      </c>
      <c r="AS361" s="38"/>
      <c r="AT361" s="38"/>
      <c r="AU361" s="11">
        <f>0</f>
        <v>0</v>
      </c>
    </row>
    <row r="362" spans="1:47" s="1" customFormat="1" ht="13.5" customHeight="1" hidden="1">
      <c r="A362" s="52"/>
      <c r="B362" s="52"/>
      <c r="C362" s="52"/>
      <c r="D362" s="49" t="s">
        <v>1031</v>
      </c>
      <c r="E362" s="49"/>
      <c r="F362" s="49"/>
      <c r="G362" s="49"/>
      <c r="H362" s="49"/>
      <c r="I362" s="49"/>
      <c r="J362" s="49"/>
      <c r="K362" s="43" t="s">
        <v>164</v>
      </c>
      <c r="L362" s="43"/>
      <c r="M362" s="5" t="s">
        <v>737</v>
      </c>
      <c r="N362" s="43" t="s">
        <v>621</v>
      </c>
      <c r="O362" s="43"/>
      <c r="P362" s="2" t="s">
        <v>796</v>
      </c>
      <c r="Q362" s="2" t="s">
        <v>796</v>
      </c>
      <c r="R362" s="39" t="s">
        <v>796</v>
      </c>
      <c r="S362" s="39"/>
      <c r="T362" s="2" t="s">
        <v>796</v>
      </c>
      <c r="U362" s="39" t="s">
        <v>796</v>
      </c>
      <c r="V362" s="39"/>
      <c r="W362" s="2" t="s">
        <v>796</v>
      </c>
      <c r="X362" s="39" t="s">
        <v>796</v>
      </c>
      <c r="Y362" s="39"/>
      <c r="Z362" s="2" t="s">
        <v>796</v>
      </c>
      <c r="AA362" s="39" t="s">
        <v>796</v>
      </c>
      <c r="AB362" s="39"/>
      <c r="AC362" s="2" t="s">
        <v>796</v>
      </c>
      <c r="AD362" s="39" t="s">
        <v>796</v>
      </c>
      <c r="AE362" s="39"/>
      <c r="AF362" s="2" t="s">
        <v>796</v>
      </c>
      <c r="AG362" s="7">
        <f>0</f>
        <v>0</v>
      </c>
      <c r="AH362" s="44">
        <f>0</f>
        <v>0</v>
      </c>
      <c r="AI362" s="44"/>
      <c r="AJ362" s="7">
        <f>0</f>
        <v>0</v>
      </c>
      <c r="AK362" s="7">
        <f>0</f>
        <v>0</v>
      </c>
      <c r="AL362" s="7">
        <f>0</f>
        <v>0</v>
      </c>
      <c r="AM362" s="7">
        <f>0</f>
        <v>0</v>
      </c>
      <c r="AN362" s="7">
        <f>0</f>
        <v>0</v>
      </c>
      <c r="AO362" s="7">
        <f>0</f>
        <v>0</v>
      </c>
      <c r="AP362" s="7">
        <f>0</f>
        <v>0</v>
      </c>
      <c r="AQ362" s="7">
        <f>0</f>
        <v>0</v>
      </c>
      <c r="AR362" s="44">
        <f>0</f>
        <v>0</v>
      </c>
      <c r="AS362" s="44"/>
      <c r="AT362" s="44"/>
      <c r="AU362" s="7">
        <f>0</f>
        <v>0</v>
      </c>
    </row>
    <row r="363" spans="1:47" s="1" customFormat="1" ht="13.5" customHeight="1">
      <c r="A363" s="52"/>
      <c r="B363" s="52"/>
      <c r="C363" s="52"/>
      <c r="D363" s="49" t="s">
        <v>2</v>
      </c>
      <c r="E363" s="49"/>
      <c r="F363" s="49"/>
      <c r="G363" s="49"/>
      <c r="H363" s="49"/>
      <c r="I363" s="49"/>
      <c r="J363" s="49"/>
      <c r="K363" s="43" t="s">
        <v>165</v>
      </c>
      <c r="L363" s="43"/>
      <c r="M363" s="5" t="s">
        <v>737</v>
      </c>
      <c r="N363" s="43" t="s">
        <v>621</v>
      </c>
      <c r="O363" s="43"/>
      <c r="P363" s="2" t="s">
        <v>796</v>
      </c>
      <c r="Q363" s="2" t="s">
        <v>796</v>
      </c>
      <c r="R363" s="39" t="s">
        <v>796</v>
      </c>
      <c r="S363" s="39"/>
      <c r="T363" s="2" t="s">
        <v>796</v>
      </c>
      <c r="U363" s="39" t="s">
        <v>796</v>
      </c>
      <c r="V363" s="39"/>
      <c r="W363" s="2" t="s">
        <v>796</v>
      </c>
      <c r="X363" s="39" t="s">
        <v>796</v>
      </c>
      <c r="Y363" s="39"/>
      <c r="Z363" s="2" t="s">
        <v>796</v>
      </c>
      <c r="AA363" s="39" t="s">
        <v>796</v>
      </c>
      <c r="AB363" s="39"/>
      <c r="AC363" s="2" t="s">
        <v>796</v>
      </c>
      <c r="AD363" s="39" t="s">
        <v>796</v>
      </c>
      <c r="AE363" s="39"/>
      <c r="AF363" s="2" t="s">
        <v>796</v>
      </c>
      <c r="AG363" s="7">
        <f>0</f>
        <v>0</v>
      </c>
      <c r="AH363" s="44">
        <f>0</f>
        <v>0</v>
      </c>
      <c r="AI363" s="44"/>
      <c r="AJ363" s="7">
        <f>0</f>
        <v>0</v>
      </c>
      <c r="AK363" s="7">
        <f>0</f>
        <v>0</v>
      </c>
      <c r="AL363" s="7">
        <f>0</f>
        <v>0</v>
      </c>
      <c r="AM363" s="7">
        <f>0</f>
        <v>0</v>
      </c>
      <c r="AN363" s="7">
        <f>0</f>
        <v>0</v>
      </c>
      <c r="AO363" s="7">
        <f>0</f>
        <v>0</v>
      </c>
      <c r="AP363" s="7">
        <f>0</f>
        <v>0</v>
      </c>
      <c r="AQ363" s="7">
        <f>0</f>
        <v>0</v>
      </c>
      <c r="AR363" s="44">
        <f>0</f>
        <v>0</v>
      </c>
      <c r="AS363" s="44"/>
      <c r="AT363" s="44"/>
      <c r="AU363" s="7">
        <f>0</f>
        <v>0</v>
      </c>
    </row>
    <row r="364" spans="1:47" s="1" customFormat="1" ht="13.5" customHeight="1">
      <c r="A364" s="52"/>
      <c r="B364" s="52"/>
      <c r="C364" s="52"/>
      <c r="D364" s="49" t="s">
        <v>12</v>
      </c>
      <c r="E364" s="49"/>
      <c r="F364" s="49"/>
      <c r="G364" s="49"/>
      <c r="H364" s="49"/>
      <c r="I364" s="49"/>
      <c r="J364" s="49"/>
      <c r="K364" s="43" t="s">
        <v>166</v>
      </c>
      <c r="L364" s="43"/>
      <c r="M364" s="5" t="s">
        <v>737</v>
      </c>
      <c r="N364" s="43" t="s">
        <v>621</v>
      </c>
      <c r="O364" s="43"/>
      <c r="P364" s="2" t="s">
        <v>796</v>
      </c>
      <c r="Q364" s="2" t="s">
        <v>796</v>
      </c>
      <c r="R364" s="39" t="s">
        <v>796</v>
      </c>
      <c r="S364" s="39"/>
      <c r="T364" s="2" t="s">
        <v>796</v>
      </c>
      <c r="U364" s="39" t="s">
        <v>796</v>
      </c>
      <c r="V364" s="39"/>
      <c r="W364" s="2" t="s">
        <v>796</v>
      </c>
      <c r="X364" s="39" t="s">
        <v>796</v>
      </c>
      <c r="Y364" s="39"/>
      <c r="Z364" s="2" t="s">
        <v>796</v>
      </c>
      <c r="AA364" s="39" t="s">
        <v>796</v>
      </c>
      <c r="AB364" s="39"/>
      <c r="AC364" s="2" t="s">
        <v>796</v>
      </c>
      <c r="AD364" s="39" t="s">
        <v>796</v>
      </c>
      <c r="AE364" s="39"/>
      <c r="AF364" s="2" t="s">
        <v>796</v>
      </c>
      <c r="AG364" s="7">
        <f>0</f>
        <v>0</v>
      </c>
      <c r="AH364" s="44">
        <f>0</f>
        <v>0</v>
      </c>
      <c r="AI364" s="44"/>
      <c r="AJ364" s="7">
        <f>0</f>
        <v>0</v>
      </c>
      <c r="AK364" s="7">
        <f>0</f>
        <v>0</v>
      </c>
      <c r="AL364" s="7">
        <f>0</f>
        <v>0</v>
      </c>
      <c r="AM364" s="7">
        <f>0</f>
        <v>0</v>
      </c>
      <c r="AN364" s="7">
        <f>0</f>
        <v>0</v>
      </c>
      <c r="AO364" s="7">
        <f>0</f>
        <v>0</v>
      </c>
      <c r="AP364" s="7">
        <f>0</f>
        <v>0</v>
      </c>
      <c r="AQ364" s="7">
        <f>0</f>
        <v>0</v>
      </c>
      <c r="AR364" s="44">
        <f>0</f>
        <v>0</v>
      </c>
      <c r="AS364" s="44"/>
      <c r="AT364" s="44"/>
      <c r="AU364" s="7">
        <f>0</f>
        <v>0</v>
      </c>
    </row>
    <row r="365" spans="1:47" s="1" customFormat="1" ht="13.5" customHeight="1">
      <c r="A365" s="52"/>
      <c r="B365" s="52"/>
      <c r="C365" s="52"/>
      <c r="D365" s="49" t="s">
        <v>25</v>
      </c>
      <c r="E365" s="49"/>
      <c r="F365" s="49"/>
      <c r="G365" s="49"/>
      <c r="H365" s="49"/>
      <c r="I365" s="49"/>
      <c r="J365" s="49"/>
      <c r="K365" s="43" t="s">
        <v>167</v>
      </c>
      <c r="L365" s="43"/>
      <c r="M365" s="5" t="s">
        <v>737</v>
      </c>
      <c r="N365" s="43" t="s">
        <v>621</v>
      </c>
      <c r="O365" s="43"/>
      <c r="P365" s="2" t="s">
        <v>796</v>
      </c>
      <c r="Q365" s="2" t="s">
        <v>796</v>
      </c>
      <c r="R365" s="39" t="s">
        <v>796</v>
      </c>
      <c r="S365" s="39"/>
      <c r="T365" s="2" t="s">
        <v>796</v>
      </c>
      <c r="U365" s="39" t="s">
        <v>796</v>
      </c>
      <c r="V365" s="39"/>
      <c r="W365" s="2" t="s">
        <v>796</v>
      </c>
      <c r="X365" s="39" t="s">
        <v>796</v>
      </c>
      <c r="Y365" s="39"/>
      <c r="Z365" s="2" t="s">
        <v>796</v>
      </c>
      <c r="AA365" s="39" t="s">
        <v>796</v>
      </c>
      <c r="AB365" s="39"/>
      <c r="AC365" s="2" t="s">
        <v>796</v>
      </c>
      <c r="AD365" s="39" t="s">
        <v>796</v>
      </c>
      <c r="AE365" s="39"/>
      <c r="AF365" s="2" t="s">
        <v>796</v>
      </c>
      <c r="AG365" s="7">
        <f>0</f>
        <v>0</v>
      </c>
      <c r="AH365" s="44">
        <f>0</f>
        <v>0</v>
      </c>
      <c r="AI365" s="44"/>
      <c r="AJ365" s="7">
        <f>0</f>
        <v>0</v>
      </c>
      <c r="AK365" s="7">
        <f>0</f>
        <v>0</v>
      </c>
      <c r="AL365" s="7">
        <f>0</f>
        <v>0</v>
      </c>
      <c r="AM365" s="7">
        <f>0</f>
        <v>0</v>
      </c>
      <c r="AN365" s="7">
        <f>0</f>
        <v>0</v>
      </c>
      <c r="AO365" s="7">
        <f>0</f>
        <v>0</v>
      </c>
      <c r="AP365" s="7">
        <f>0</f>
        <v>0</v>
      </c>
      <c r="AQ365" s="7">
        <f>0</f>
        <v>0</v>
      </c>
      <c r="AR365" s="44">
        <f>0</f>
        <v>0</v>
      </c>
      <c r="AS365" s="44"/>
      <c r="AT365" s="44"/>
      <c r="AU365" s="7">
        <f>0</f>
        <v>0</v>
      </c>
    </row>
    <row r="366" spans="1:47" s="1" customFormat="1" ht="13.5" customHeight="1">
      <c r="A366" s="52"/>
      <c r="B366" s="52"/>
      <c r="C366" s="52"/>
      <c r="D366" s="49" t="s">
        <v>4</v>
      </c>
      <c r="E366" s="49"/>
      <c r="F366" s="49"/>
      <c r="G366" s="49"/>
      <c r="H366" s="49"/>
      <c r="I366" s="49"/>
      <c r="J366" s="49"/>
      <c r="K366" s="43" t="s">
        <v>168</v>
      </c>
      <c r="L366" s="43"/>
      <c r="M366" s="5" t="s">
        <v>737</v>
      </c>
      <c r="N366" s="43" t="s">
        <v>621</v>
      </c>
      <c r="O366" s="43"/>
      <c r="P366" s="2" t="s">
        <v>796</v>
      </c>
      <c r="Q366" s="2" t="s">
        <v>796</v>
      </c>
      <c r="R366" s="39" t="s">
        <v>796</v>
      </c>
      <c r="S366" s="39"/>
      <c r="T366" s="2" t="s">
        <v>796</v>
      </c>
      <c r="U366" s="39" t="s">
        <v>796</v>
      </c>
      <c r="V366" s="39"/>
      <c r="W366" s="2" t="s">
        <v>796</v>
      </c>
      <c r="X366" s="39" t="s">
        <v>796</v>
      </c>
      <c r="Y366" s="39"/>
      <c r="Z366" s="2" t="s">
        <v>796</v>
      </c>
      <c r="AA366" s="39" t="s">
        <v>796</v>
      </c>
      <c r="AB366" s="39"/>
      <c r="AC366" s="2" t="s">
        <v>796</v>
      </c>
      <c r="AD366" s="39" t="s">
        <v>796</v>
      </c>
      <c r="AE366" s="39"/>
      <c r="AF366" s="2" t="s">
        <v>796</v>
      </c>
      <c r="AG366" s="7">
        <f>0</f>
        <v>0</v>
      </c>
      <c r="AH366" s="44">
        <f>0</f>
        <v>0</v>
      </c>
      <c r="AI366" s="44"/>
      <c r="AJ366" s="7">
        <f>0</f>
        <v>0</v>
      </c>
      <c r="AK366" s="7">
        <f>0</f>
        <v>0</v>
      </c>
      <c r="AL366" s="7">
        <f>0</f>
        <v>0</v>
      </c>
      <c r="AM366" s="7">
        <f>0</f>
        <v>0</v>
      </c>
      <c r="AN366" s="7">
        <f>0</f>
        <v>0</v>
      </c>
      <c r="AO366" s="7">
        <f>0</f>
        <v>0</v>
      </c>
      <c r="AP366" s="7">
        <f>0</f>
        <v>0</v>
      </c>
      <c r="AQ366" s="7">
        <f>0</f>
        <v>0</v>
      </c>
      <c r="AR366" s="44">
        <f>0</f>
        <v>0</v>
      </c>
      <c r="AS366" s="44"/>
      <c r="AT366" s="44"/>
      <c r="AU366" s="7">
        <f>0</f>
        <v>0</v>
      </c>
    </row>
    <row r="367" spans="1:47" s="1" customFormat="1" ht="13.5" customHeight="1">
      <c r="A367" s="14"/>
      <c r="B367" s="49" t="s">
        <v>6</v>
      </c>
      <c r="C367" s="49"/>
      <c r="D367" s="49"/>
      <c r="E367" s="49"/>
      <c r="F367" s="49"/>
      <c r="G367" s="49"/>
      <c r="H367" s="49"/>
      <c r="I367" s="49"/>
      <c r="J367" s="49"/>
      <c r="K367" s="43" t="s">
        <v>169</v>
      </c>
      <c r="L367" s="43"/>
      <c r="M367" s="5" t="s">
        <v>737</v>
      </c>
      <c r="N367" s="43" t="s">
        <v>621</v>
      </c>
      <c r="O367" s="43"/>
      <c r="P367" s="2" t="s">
        <v>796</v>
      </c>
      <c r="Q367" s="2" t="s">
        <v>796</v>
      </c>
      <c r="R367" s="39" t="s">
        <v>796</v>
      </c>
      <c r="S367" s="39"/>
      <c r="T367" s="2" t="s">
        <v>796</v>
      </c>
      <c r="U367" s="39" t="s">
        <v>796</v>
      </c>
      <c r="V367" s="39"/>
      <c r="W367" s="2" t="s">
        <v>796</v>
      </c>
      <c r="X367" s="39" t="s">
        <v>796</v>
      </c>
      <c r="Y367" s="39"/>
      <c r="Z367" s="2" t="s">
        <v>796</v>
      </c>
      <c r="AA367" s="39" t="s">
        <v>796</v>
      </c>
      <c r="AB367" s="39"/>
      <c r="AC367" s="2" t="s">
        <v>796</v>
      </c>
      <c r="AD367" s="39" t="s">
        <v>796</v>
      </c>
      <c r="AE367" s="39"/>
      <c r="AF367" s="2" t="s">
        <v>796</v>
      </c>
      <c r="AG367" s="7">
        <f>0</f>
        <v>0</v>
      </c>
      <c r="AH367" s="44">
        <f>0</f>
        <v>0</v>
      </c>
      <c r="AI367" s="44"/>
      <c r="AJ367" s="7">
        <f>0</f>
        <v>0</v>
      </c>
      <c r="AK367" s="7">
        <f>0</f>
        <v>0</v>
      </c>
      <c r="AL367" s="7">
        <f>0</f>
        <v>0</v>
      </c>
      <c r="AM367" s="7">
        <f>0</f>
        <v>0</v>
      </c>
      <c r="AN367" s="7">
        <f>0</f>
        <v>0</v>
      </c>
      <c r="AO367" s="7">
        <f>0</f>
        <v>0</v>
      </c>
      <c r="AP367" s="7">
        <f>0</f>
        <v>0</v>
      </c>
      <c r="AQ367" s="7">
        <f>0</f>
        <v>0</v>
      </c>
      <c r="AR367" s="44">
        <f>0</f>
        <v>0</v>
      </c>
      <c r="AS367" s="44"/>
      <c r="AT367" s="44"/>
      <c r="AU367" s="7">
        <f>0</f>
        <v>0</v>
      </c>
    </row>
    <row r="368" spans="1:47" s="1" customFormat="1" ht="45" customHeight="1">
      <c r="A368" s="24" t="s">
        <v>170</v>
      </c>
      <c r="B368" s="24"/>
      <c r="C368" s="24"/>
      <c r="D368" s="24"/>
      <c r="E368" s="24"/>
      <c r="F368" s="24"/>
      <c r="G368" s="24"/>
      <c r="H368" s="24"/>
      <c r="I368" s="24"/>
      <c r="J368" s="24"/>
      <c r="K368" s="27" t="s">
        <v>171</v>
      </c>
      <c r="L368" s="27"/>
      <c r="M368" s="6" t="s">
        <v>737</v>
      </c>
      <c r="N368" s="27" t="s">
        <v>621</v>
      </c>
      <c r="O368" s="27"/>
      <c r="P368" s="2" t="s">
        <v>796</v>
      </c>
      <c r="Q368" s="2" t="s">
        <v>796</v>
      </c>
      <c r="R368" s="39" t="s">
        <v>796</v>
      </c>
      <c r="S368" s="39"/>
      <c r="T368" s="2" t="s">
        <v>796</v>
      </c>
      <c r="U368" s="39" t="s">
        <v>796</v>
      </c>
      <c r="V368" s="39"/>
      <c r="W368" s="2" t="s">
        <v>796</v>
      </c>
      <c r="X368" s="39" t="s">
        <v>796</v>
      </c>
      <c r="Y368" s="39"/>
      <c r="Z368" s="2" t="s">
        <v>796</v>
      </c>
      <c r="AA368" s="39" t="s">
        <v>796</v>
      </c>
      <c r="AB368" s="39"/>
      <c r="AC368" s="2" t="s">
        <v>796</v>
      </c>
      <c r="AD368" s="39" t="s">
        <v>796</v>
      </c>
      <c r="AE368" s="39"/>
      <c r="AF368" s="2" t="s">
        <v>796</v>
      </c>
      <c r="AG368" s="7">
        <f>0</f>
        <v>0</v>
      </c>
      <c r="AH368" s="44">
        <f>0</f>
        <v>0</v>
      </c>
      <c r="AI368" s="44"/>
      <c r="AJ368" s="7">
        <f>0</f>
        <v>0</v>
      </c>
      <c r="AK368" s="7">
        <f>0</f>
        <v>0</v>
      </c>
      <c r="AL368" s="7">
        <f>0</f>
        <v>0</v>
      </c>
      <c r="AM368" s="7">
        <f>0</f>
        <v>0</v>
      </c>
      <c r="AN368" s="7">
        <f>0</f>
        <v>0</v>
      </c>
      <c r="AO368" s="7">
        <f>0</f>
        <v>0</v>
      </c>
      <c r="AP368" s="7">
        <f>0</f>
        <v>0</v>
      </c>
      <c r="AQ368" s="7">
        <f>0</f>
        <v>0</v>
      </c>
      <c r="AR368" s="44">
        <f>0</f>
        <v>0</v>
      </c>
      <c r="AS368" s="44"/>
      <c r="AT368" s="44"/>
      <c r="AU368" s="7">
        <f>0</f>
        <v>0</v>
      </c>
    </row>
    <row r="369" spans="1:47" s="1" customFormat="1" ht="13.5" customHeight="1">
      <c r="A369" s="12"/>
      <c r="B369" s="51" t="s">
        <v>750</v>
      </c>
      <c r="C369" s="51"/>
      <c r="D369" s="51"/>
      <c r="E369" s="51"/>
      <c r="F369" s="51"/>
      <c r="G369" s="51"/>
      <c r="H369" s="51"/>
      <c r="I369" s="51"/>
      <c r="J369" s="51"/>
      <c r="K369" s="41"/>
      <c r="L369" s="41"/>
      <c r="M369" s="8"/>
      <c r="N369" s="41"/>
      <c r="O369" s="41"/>
      <c r="P369" s="9"/>
      <c r="Q369" s="9"/>
      <c r="R369" s="35"/>
      <c r="S369" s="35"/>
      <c r="T369" s="9"/>
      <c r="U369" s="35"/>
      <c r="V369" s="35"/>
      <c r="W369" s="9"/>
      <c r="X369" s="35"/>
      <c r="Y369" s="35"/>
      <c r="Z369" s="9"/>
      <c r="AA369" s="35"/>
      <c r="AB369" s="35"/>
      <c r="AC369" s="9"/>
      <c r="AD369" s="35"/>
      <c r="AE369" s="35"/>
      <c r="AF369" s="9"/>
      <c r="AG369" s="9"/>
      <c r="AH369" s="35"/>
      <c r="AI369" s="35"/>
      <c r="AJ369" s="9"/>
      <c r="AK369" s="9"/>
      <c r="AL369" s="9"/>
      <c r="AM369" s="9"/>
      <c r="AN369" s="9"/>
      <c r="AO369" s="9"/>
      <c r="AP369" s="9"/>
      <c r="AQ369" s="9"/>
      <c r="AR369" s="35"/>
      <c r="AS369" s="35"/>
      <c r="AT369" s="35"/>
      <c r="AU369" s="9"/>
    </row>
    <row r="370" spans="1:47" s="1" customFormat="1" ht="13.5" customHeight="1">
      <c r="A370" s="13"/>
      <c r="B370" s="50" t="s">
        <v>31</v>
      </c>
      <c r="C370" s="50"/>
      <c r="D370" s="50"/>
      <c r="E370" s="50"/>
      <c r="F370" s="50"/>
      <c r="G370" s="50"/>
      <c r="H370" s="50"/>
      <c r="I370" s="50"/>
      <c r="J370" s="50"/>
      <c r="K370" s="37" t="s">
        <v>172</v>
      </c>
      <c r="L370" s="37"/>
      <c r="M370" s="10" t="s">
        <v>737</v>
      </c>
      <c r="N370" s="37" t="s">
        <v>621</v>
      </c>
      <c r="O370" s="37"/>
      <c r="P370" s="18" t="s">
        <v>796</v>
      </c>
      <c r="Q370" s="18" t="s">
        <v>796</v>
      </c>
      <c r="R370" s="32" t="s">
        <v>796</v>
      </c>
      <c r="S370" s="32"/>
      <c r="T370" s="18" t="s">
        <v>796</v>
      </c>
      <c r="U370" s="32" t="s">
        <v>796</v>
      </c>
      <c r="V370" s="32"/>
      <c r="W370" s="18" t="s">
        <v>796</v>
      </c>
      <c r="X370" s="32" t="s">
        <v>796</v>
      </c>
      <c r="Y370" s="32"/>
      <c r="Z370" s="18" t="s">
        <v>796</v>
      </c>
      <c r="AA370" s="32" t="s">
        <v>796</v>
      </c>
      <c r="AB370" s="32"/>
      <c r="AC370" s="18" t="s">
        <v>796</v>
      </c>
      <c r="AD370" s="32" t="s">
        <v>796</v>
      </c>
      <c r="AE370" s="32"/>
      <c r="AF370" s="18" t="s">
        <v>796</v>
      </c>
      <c r="AG370" s="11">
        <f>0</f>
        <v>0</v>
      </c>
      <c r="AH370" s="38">
        <f>0</f>
        <v>0</v>
      </c>
      <c r="AI370" s="38"/>
      <c r="AJ370" s="11">
        <f>0</f>
        <v>0</v>
      </c>
      <c r="AK370" s="11">
        <f>0</f>
        <v>0</v>
      </c>
      <c r="AL370" s="11">
        <f>0</f>
        <v>0</v>
      </c>
      <c r="AM370" s="11">
        <f>0</f>
        <v>0</v>
      </c>
      <c r="AN370" s="11">
        <f>0</f>
        <v>0</v>
      </c>
      <c r="AO370" s="11">
        <f>0</f>
        <v>0</v>
      </c>
      <c r="AP370" s="11">
        <f>0</f>
        <v>0</v>
      </c>
      <c r="AQ370" s="11">
        <f>0</f>
        <v>0</v>
      </c>
      <c r="AR370" s="38">
        <f>0</f>
        <v>0</v>
      </c>
      <c r="AS370" s="38"/>
      <c r="AT370" s="38"/>
      <c r="AU370" s="11">
        <f>0</f>
        <v>0</v>
      </c>
    </row>
    <row r="371" spans="1:47" s="1" customFormat="1" ht="24" customHeight="1">
      <c r="A371" s="14"/>
      <c r="B371" s="49" t="s">
        <v>33</v>
      </c>
      <c r="C371" s="49"/>
      <c r="D371" s="49"/>
      <c r="E371" s="49"/>
      <c r="F371" s="49"/>
      <c r="G371" s="49"/>
      <c r="H371" s="49"/>
      <c r="I371" s="49"/>
      <c r="J371" s="49"/>
      <c r="K371" s="43" t="s">
        <v>173</v>
      </c>
      <c r="L371" s="43"/>
      <c r="M371" s="5" t="s">
        <v>737</v>
      </c>
      <c r="N371" s="43" t="s">
        <v>621</v>
      </c>
      <c r="O371" s="43"/>
      <c r="P371" s="2" t="s">
        <v>796</v>
      </c>
      <c r="Q371" s="2" t="s">
        <v>796</v>
      </c>
      <c r="R371" s="39" t="s">
        <v>796</v>
      </c>
      <c r="S371" s="39"/>
      <c r="T371" s="2" t="s">
        <v>796</v>
      </c>
      <c r="U371" s="39" t="s">
        <v>796</v>
      </c>
      <c r="V371" s="39"/>
      <c r="W371" s="2" t="s">
        <v>796</v>
      </c>
      <c r="X371" s="39" t="s">
        <v>796</v>
      </c>
      <c r="Y371" s="39"/>
      <c r="Z371" s="2" t="s">
        <v>796</v>
      </c>
      <c r="AA371" s="39" t="s">
        <v>796</v>
      </c>
      <c r="AB371" s="39"/>
      <c r="AC371" s="2" t="s">
        <v>796</v>
      </c>
      <c r="AD371" s="39" t="s">
        <v>796</v>
      </c>
      <c r="AE371" s="39"/>
      <c r="AF371" s="2" t="s">
        <v>796</v>
      </c>
      <c r="AG371" s="7">
        <f>0</f>
        <v>0</v>
      </c>
      <c r="AH371" s="44">
        <f>0</f>
        <v>0</v>
      </c>
      <c r="AI371" s="44"/>
      <c r="AJ371" s="7">
        <f>0</f>
        <v>0</v>
      </c>
      <c r="AK371" s="7">
        <f>0</f>
        <v>0</v>
      </c>
      <c r="AL371" s="7">
        <f>0</f>
        <v>0</v>
      </c>
      <c r="AM371" s="7">
        <f>0</f>
        <v>0</v>
      </c>
      <c r="AN371" s="7">
        <f>0</f>
        <v>0</v>
      </c>
      <c r="AO371" s="7">
        <f>0</f>
        <v>0</v>
      </c>
      <c r="AP371" s="7">
        <f>0</f>
        <v>0</v>
      </c>
      <c r="AQ371" s="7">
        <f>0</f>
        <v>0</v>
      </c>
      <c r="AR371" s="44">
        <f>0</f>
        <v>0</v>
      </c>
      <c r="AS371" s="44"/>
      <c r="AT371" s="44"/>
      <c r="AU371" s="7">
        <f>0</f>
        <v>0</v>
      </c>
    </row>
    <row r="372" spans="1:47" s="1" customFormat="1" ht="54.75" customHeight="1">
      <c r="A372" s="14"/>
      <c r="B372" s="49" t="s">
        <v>35</v>
      </c>
      <c r="C372" s="49"/>
      <c r="D372" s="49"/>
      <c r="E372" s="49"/>
      <c r="F372" s="49"/>
      <c r="G372" s="49"/>
      <c r="H372" s="49"/>
      <c r="I372" s="49"/>
      <c r="J372" s="49"/>
      <c r="K372" s="43" t="s">
        <v>174</v>
      </c>
      <c r="L372" s="43"/>
      <c r="M372" s="5" t="s">
        <v>737</v>
      </c>
      <c r="N372" s="43" t="s">
        <v>621</v>
      </c>
      <c r="O372" s="43"/>
      <c r="P372" s="2" t="s">
        <v>796</v>
      </c>
      <c r="Q372" s="2" t="s">
        <v>796</v>
      </c>
      <c r="R372" s="39" t="s">
        <v>796</v>
      </c>
      <c r="S372" s="39"/>
      <c r="T372" s="2" t="s">
        <v>796</v>
      </c>
      <c r="U372" s="39" t="s">
        <v>796</v>
      </c>
      <c r="V372" s="39"/>
      <c r="W372" s="2" t="s">
        <v>796</v>
      </c>
      <c r="X372" s="39" t="s">
        <v>796</v>
      </c>
      <c r="Y372" s="39"/>
      <c r="Z372" s="2" t="s">
        <v>796</v>
      </c>
      <c r="AA372" s="39" t="s">
        <v>796</v>
      </c>
      <c r="AB372" s="39"/>
      <c r="AC372" s="2" t="s">
        <v>796</v>
      </c>
      <c r="AD372" s="39" t="s">
        <v>796</v>
      </c>
      <c r="AE372" s="39"/>
      <c r="AF372" s="2" t="s">
        <v>796</v>
      </c>
      <c r="AG372" s="7">
        <f>0</f>
        <v>0</v>
      </c>
      <c r="AH372" s="44">
        <f>0</f>
        <v>0</v>
      </c>
      <c r="AI372" s="44"/>
      <c r="AJ372" s="7">
        <f>0</f>
        <v>0</v>
      </c>
      <c r="AK372" s="7">
        <f>0</f>
        <v>0</v>
      </c>
      <c r="AL372" s="7">
        <f>0</f>
        <v>0</v>
      </c>
      <c r="AM372" s="7">
        <f>0</f>
        <v>0</v>
      </c>
      <c r="AN372" s="7">
        <f>0</f>
        <v>0</v>
      </c>
      <c r="AO372" s="7">
        <f>0</f>
        <v>0</v>
      </c>
      <c r="AP372" s="7">
        <f>0</f>
        <v>0</v>
      </c>
      <c r="AQ372" s="7">
        <f>0</f>
        <v>0</v>
      </c>
      <c r="AR372" s="44">
        <f>0</f>
        <v>0</v>
      </c>
      <c r="AS372" s="44"/>
      <c r="AT372" s="44"/>
      <c r="AU372" s="7">
        <f>0</f>
        <v>0</v>
      </c>
    </row>
    <row r="373" spans="1:47" s="1" customFormat="1" ht="33.75" customHeight="1">
      <c r="A373" s="24" t="s">
        <v>175</v>
      </c>
      <c r="B373" s="24"/>
      <c r="C373" s="24"/>
      <c r="D373" s="24"/>
      <c r="E373" s="24"/>
      <c r="F373" s="24"/>
      <c r="G373" s="24"/>
      <c r="H373" s="24"/>
      <c r="I373" s="24"/>
      <c r="J373" s="24"/>
      <c r="K373" s="27" t="s">
        <v>176</v>
      </c>
      <c r="L373" s="27"/>
      <c r="M373" s="6" t="s">
        <v>737</v>
      </c>
      <c r="N373" s="27" t="s">
        <v>621</v>
      </c>
      <c r="O373" s="27"/>
      <c r="P373" s="2" t="s">
        <v>796</v>
      </c>
      <c r="Q373" s="2" t="s">
        <v>796</v>
      </c>
      <c r="R373" s="39" t="s">
        <v>796</v>
      </c>
      <c r="S373" s="39"/>
      <c r="T373" s="2" t="s">
        <v>796</v>
      </c>
      <c r="U373" s="39" t="s">
        <v>796</v>
      </c>
      <c r="V373" s="39"/>
      <c r="W373" s="2" t="s">
        <v>796</v>
      </c>
      <c r="X373" s="39" t="s">
        <v>796</v>
      </c>
      <c r="Y373" s="39"/>
      <c r="Z373" s="2" t="s">
        <v>796</v>
      </c>
      <c r="AA373" s="39" t="s">
        <v>796</v>
      </c>
      <c r="AB373" s="39"/>
      <c r="AC373" s="2" t="s">
        <v>796</v>
      </c>
      <c r="AD373" s="39" t="s">
        <v>796</v>
      </c>
      <c r="AE373" s="39"/>
      <c r="AF373" s="2" t="s">
        <v>796</v>
      </c>
      <c r="AG373" s="7">
        <f>0</f>
        <v>0</v>
      </c>
      <c r="AH373" s="44">
        <f>0</f>
        <v>0</v>
      </c>
      <c r="AI373" s="44"/>
      <c r="AJ373" s="7">
        <f>0</f>
        <v>0</v>
      </c>
      <c r="AK373" s="7">
        <f>0</f>
        <v>0</v>
      </c>
      <c r="AL373" s="7">
        <f>0</f>
        <v>0</v>
      </c>
      <c r="AM373" s="7">
        <f>0</f>
        <v>0</v>
      </c>
      <c r="AN373" s="7">
        <f>0</f>
        <v>0</v>
      </c>
      <c r="AO373" s="7">
        <f>0</f>
        <v>0</v>
      </c>
      <c r="AP373" s="7">
        <f>0</f>
        <v>0</v>
      </c>
      <c r="AQ373" s="7">
        <f>0</f>
        <v>0</v>
      </c>
      <c r="AR373" s="44">
        <f>0</f>
        <v>0</v>
      </c>
      <c r="AS373" s="44"/>
      <c r="AT373" s="44"/>
      <c r="AU373" s="7">
        <f>0</f>
        <v>0</v>
      </c>
    </row>
    <row r="374" spans="1:47" s="1" customFormat="1" ht="33.75" customHeight="1">
      <c r="A374" s="24" t="s">
        <v>177</v>
      </c>
      <c r="B374" s="24"/>
      <c r="C374" s="24"/>
      <c r="D374" s="24"/>
      <c r="E374" s="24"/>
      <c r="F374" s="24"/>
      <c r="G374" s="24"/>
      <c r="H374" s="24"/>
      <c r="I374" s="24"/>
      <c r="J374" s="24"/>
      <c r="K374" s="27" t="s">
        <v>178</v>
      </c>
      <c r="L374" s="27"/>
      <c r="M374" s="6" t="s">
        <v>620</v>
      </c>
      <c r="N374" s="27" t="s">
        <v>621</v>
      </c>
      <c r="O374" s="27"/>
      <c r="P374" s="2" t="s">
        <v>796</v>
      </c>
      <c r="Q374" s="2" t="s">
        <v>796</v>
      </c>
      <c r="R374" s="39" t="s">
        <v>796</v>
      </c>
      <c r="S374" s="39"/>
      <c r="T374" s="2" t="s">
        <v>796</v>
      </c>
      <c r="U374" s="39" t="s">
        <v>796</v>
      </c>
      <c r="V374" s="39"/>
      <c r="W374" s="2" t="s">
        <v>796</v>
      </c>
      <c r="X374" s="39" t="s">
        <v>796</v>
      </c>
      <c r="Y374" s="39"/>
      <c r="Z374" s="2" t="s">
        <v>796</v>
      </c>
      <c r="AA374" s="39" t="s">
        <v>796</v>
      </c>
      <c r="AB374" s="39"/>
      <c r="AC374" s="2" t="s">
        <v>796</v>
      </c>
      <c r="AD374" s="39" t="s">
        <v>796</v>
      </c>
      <c r="AE374" s="39"/>
      <c r="AF374" s="2" t="s">
        <v>796</v>
      </c>
      <c r="AG374" s="7">
        <f>0</f>
        <v>0</v>
      </c>
      <c r="AH374" s="44">
        <f>0</f>
        <v>0</v>
      </c>
      <c r="AI374" s="44"/>
      <c r="AJ374" s="7">
        <f>0</f>
        <v>0</v>
      </c>
      <c r="AK374" s="7">
        <f>0</f>
        <v>0</v>
      </c>
      <c r="AL374" s="7">
        <f>0</f>
        <v>0</v>
      </c>
      <c r="AM374" s="7">
        <f>0</f>
        <v>0</v>
      </c>
      <c r="AN374" s="7">
        <f>0</f>
        <v>0</v>
      </c>
      <c r="AO374" s="7">
        <f>0</f>
        <v>0</v>
      </c>
      <c r="AP374" s="7">
        <f>0</f>
        <v>0</v>
      </c>
      <c r="AQ374" s="7">
        <f>0</f>
        <v>0</v>
      </c>
      <c r="AR374" s="44">
        <f>0</f>
        <v>0</v>
      </c>
      <c r="AS374" s="44"/>
      <c r="AT374" s="44"/>
      <c r="AU374" s="7">
        <f>0</f>
        <v>0</v>
      </c>
    </row>
    <row r="375" spans="1:47" s="1" customFormat="1" ht="13.5" customHeight="1">
      <c r="A375" s="12"/>
      <c r="B375" s="51" t="s">
        <v>750</v>
      </c>
      <c r="C375" s="51"/>
      <c r="D375" s="51"/>
      <c r="E375" s="51"/>
      <c r="F375" s="51"/>
      <c r="G375" s="51"/>
      <c r="H375" s="51"/>
      <c r="I375" s="51"/>
      <c r="J375" s="51"/>
      <c r="K375" s="41"/>
      <c r="L375" s="41"/>
      <c r="M375" s="8"/>
      <c r="N375" s="41"/>
      <c r="O375" s="41"/>
      <c r="P375" s="9"/>
      <c r="Q375" s="9"/>
      <c r="R375" s="35"/>
      <c r="S375" s="35"/>
      <c r="T375" s="9"/>
      <c r="U375" s="35"/>
      <c r="V375" s="35"/>
      <c r="W375" s="9"/>
      <c r="X375" s="35"/>
      <c r="Y375" s="35"/>
      <c r="Z375" s="9"/>
      <c r="AA375" s="35"/>
      <c r="AB375" s="35"/>
      <c r="AC375" s="9"/>
      <c r="AD375" s="35"/>
      <c r="AE375" s="35"/>
      <c r="AF375" s="9"/>
      <c r="AG375" s="9"/>
      <c r="AH375" s="35"/>
      <c r="AI375" s="35"/>
      <c r="AJ375" s="9"/>
      <c r="AK375" s="9"/>
      <c r="AL375" s="9"/>
      <c r="AM375" s="9"/>
      <c r="AN375" s="9"/>
      <c r="AO375" s="9"/>
      <c r="AP375" s="9"/>
      <c r="AQ375" s="9"/>
      <c r="AR375" s="35"/>
      <c r="AS375" s="35"/>
      <c r="AT375" s="35"/>
      <c r="AU375" s="9"/>
    </row>
    <row r="376" spans="1:47" s="1" customFormat="1" ht="13.5" customHeight="1">
      <c r="A376" s="13"/>
      <c r="B376" s="50" t="s">
        <v>179</v>
      </c>
      <c r="C376" s="50"/>
      <c r="D376" s="50"/>
      <c r="E376" s="50"/>
      <c r="F376" s="50"/>
      <c r="G376" s="50"/>
      <c r="H376" s="50"/>
      <c r="I376" s="50"/>
      <c r="J376" s="50"/>
      <c r="K376" s="37" t="s">
        <v>180</v>
      </c>
      <c r="L376" s="37"/>
      <c r="M376" s="10" t="s">
        <v>620</v>
      </c>
      <c r="N376" s="37" t="s">
        <v>621</v>
      </c>
      <c r="O376" s="37"/>
      <c r="P376" s="18" t="s">
        <v>796</v>
      </c>
      <c r="Q376" s="18" t="s">
        <v>796</v>
      </c>
      <c r="R376" s="32" t="s">
        <v>796</v>
      </c>
      <c r="S376" s="32"/>
      <c r="T376" s="18" t="s">
        <v>796</v>
      </c>
      <c r="U376" s="32" t="s">
        <v>796</v>
      </c>
      <c r="V376" s="32"/>
      <c r="W376" s="18" t="s">
        <v>796</v>
      </c>
      <c r="X376" s="32" t="s">
        <v>796</v>
      </c>
      <c r="Y376" s="32"/>
      <c r="Z376" s="18" t="s">
        <v>796</v>
      </c>
      <c r="AA376" s="32" t="s">
        <v>796</v>
      </c>
      <c r="AB376" s="32"/>
      <c r="AC376" s="18" t="s">
        <v>796</v>
      </c>
      <c r="AD376" s="32" t="s">
        <v>796</v>
      </c>
      <c r="AE376" s="32"/>
      <c r="AF376" s="18" t="s">
        <v>796</v>
      </c>
      <c r="AG376" s="11">
        <f>0</f>
        <v>0</v>
      </c>
      <c r="AH376" s="38">
        <f>0</f>
        <v>0</v>
      </c>
      <c r="AI376" s="38"/>
      <c r="AJ376" s="11">
        <f>0</f>
        <v>0</v>
      </c>
      <c r="AK376" s="11">
        <f>0</f>
        <v>0</v>
      </c>
      <c r="AL376" s="11">
        <f>0</f>
        <v>0</v>
      </c>
      <c r="AM376" s="11">
        <f>0</f>
        <v>0</v>
      </c>
      <c r="AN376" s="11">
        <f>0</f>
        <v>0</v>
      </c>
      <c r="AO376" s="11">
        <f>0</f>
        <v>0</v>
      </c>
      <c r="AP376" s="11">
        <f>0</f>
        <v>0</v>
      </c>
      <c r="AQ376" s="11">
        <f>0</f>
        <v>0</v>
      </c>
      <c r="AR376" s="38">
        <f>0</f>
        <v>0</v>
      </c>
      <c r="AS376" s="38"/>
      <c r="AT376" s="38"/>
      <c r="AU376" s="11">
        <f>0</f>
        <v>0</v>
      </c>
    </row>
    <row r="377" spans="1:47" s="1" customFormat="1" ht="13.5" customHeight="1">
      <c r="A377" s="14"/>
      <c r="B377" s="49" t="s">
        <v>181</v>
      </c>
      <c r="C377" s="49"/>
      <c r="D377" s="49"/>
      <c r="E377" s="49"/>
      <c r="F377" s="49"/>
      <c r="G377" s="49"/>
      <c r="H377" s="49"/>
      <c r="I377" s="49"/>
      <c r="J377" s="49"/>
      <c r="K377" s="43" t="s">
        <v>182</v>
      </c>
      <c r="L377" s="43"/>
      <c r="M377" s="5" t="s">
        <v>620</v>
      </c>
      <c r="N377" s="43" t="s">
        <v>621</v>
      </c>
      <c r="O377" s="43"/>
      <c r="P377" s="2" t="s">
        <v>796</v>
      </c>
      <c r="Q377" s="2" t="s">
        <v>796</v>
      </c>
      <c r="R377" s="39" t="s">
        <v>796</v>
      </c>
      <c r="S377" s="39"/>
      <c r="T377" s="2" t="s">
        <v>796</v>
      </c>
      <c r="U377" s="39" t="s">
        <v>796</v>
      </c>
      <c r="V377" s="39"/>
      <c r="W377" s="2" t="s">
        <v>796</v>
      </c>
      <c r="X377" s="39" t="s">
        <v>796</v>
      </c>
      <c r="Y377" s="39"/>
      <c r="Z377" s="2" t="s">
        <v>796</v>
      </c>
      <c r="AA377" s="39" t="s">
        <v>796</v>
      </c>
      <c r="AB377" s="39"/>
      <c r="AC377" s="2" t="s">
        <v>796</v>
      </c>
      <c r="AD377" s="39" t="s">
        <v>796</v>
      </c>
      <c r="AE377" s="39"/>
      <c r="AF377" s="2" t="s">
        <v>796</v>
      </c>
      <c r="AG377" s="7">
        <f>0</f>
        <v>0</v>
      </c>
      <c r="AH377" s="44">
        <f>0</f>
        <v>0</v>
      </c>
      <c r="AI377" s="44"/>
      <c r="AJ377" s="7">
        <f>0</f>
        <v>0</v>
      </c>
      <c r="AK377" s="7">
        <f>0</f>
        <v>0</v>
      </c>
      <c r="AL377" s="7">
        <f>0</f>
        <v>0</v>
      </c>
      <c r="AM377" s="7">
        <f>0</f>
        <v>0</v>
      </c>
      <c r="AN377" s="7">
        <f>0</f>
        <v>0</v>
      </c>
      <c r="AO377" s="7">
        <f>0</f>
        <v>0</v>
      </c>
      <c r="AP377" s="7">
        <f>0</f>
        <v>0</v>
      </c>
      <c r="AQ377" s="7">
        <f>0</f>
        <v>0</v>
      </c>
      <c r="AR377" s="44">
        <f>0</f>
        <v>0</v>
      </c>
      <c r="AS377" s="44"/>
      <c r="AT377" s="44"/>
      <c r="AU377" s="7">
        <f>0</f>
        <v>0</v>
      </c>
    </row>
    <row r="378" spans="1:47" s="1" customFormat="1" ht="13.5" customHeight="1">
      <c r="A378" s="14"/>
      <c r="B378" s="49" t="s">
        <v>183</v>
      </c>
      <c r="C378" s="49"/>
      <c r="D378" s="49"/>
      <c r="E378" s="49"/>
      <c r="F378" s="49"/>
      <c r="G378" s="49"/>
      <c r="H378" s="49"/>
      <c r="I378" s="49"/>
      <c r="J378" s="49"/>
      <c r="K378" s="43" t="s">
        <v>184</v>
      </c>
      <c r="L378" s="43"/>
      <c r="M378" s="5" t="s">
        <v>620</v>
      </c>
      <c r="N378" s="43" t="s">
        <v>621</v>
      </c>
      <c r="O378" s="43"/>
      <c r="P378" s="2" t="s">
        <v>796</v>
      </c>
      <c r="Q378" s="2" t="s">
        <v>796</v>
      </c>
      <c r="R378" s="39" t="s">
        <v>796</v>
      </c>
      <c r="S378" s="39"/>
      <c r="T378" s="2" t="s">
        <v>796</v>
      </c>
      <c r="U378" s="39" t="s">
        <v>796</v>
      </c>
      <c r="V378" s="39"/>
      <c r="W378" s="2" t="s">
        <v>796</v>
      </c>
      <c r="X378" s="39" t="s">
        <v>796</v>
      </c>
      <c r="Y378" s="39"/>
      <c r="Z378" s="2" t="s">
        <v>796</v>
      </c>
      <c r="AA378" s="39" t="s">
        <v>796</v>
      </c>
      <c r="AB378" s="39"/>
      <c r="AC378" s="2" t="s">
        <v>796</v>
      </c>
      <c r="AD378" s="39" t="s">
        <v>796</v>
      </c>
      <c r="AE378" s="39"/>
      <c r="AF378" s="2" t="s">
        <v>796</v>
      </c>
      <c r="AG378" s="7">
        <f>0</f>
        <v>0</v>
      </c>
      <c r="AH378" s="44">
        <f>0</f>
        <v>0</v>
      </c>
      <c r="AI378" s="44"/>
      <c r="AJ378" s="7">
        <f>0</f>
        <v>0</v>
      </c>
      <c r="AK378" s="7">
        <f>0</f>
        <v>0</v>
      </c>
      <c r="AL378" s="7">
        <f>0</f>
        <v>0</v>
      </c>
      <c r="AM378" s="7">
        <f>0</f>
        <v>0</v>
      </c>
      <c r="AN378" s="7">
        <f>0</f>
        <v>0</v>
      </c>
      <c r="AO378" s="7">
        <f>0</f>
        <v>0</v>
      </c>
      <c r="AP378" s="7">
        <f>0</f>
        <v>0</v>
      </c>
      <c r="AQ378" s="7">
        <f>0</f>
        <v>0</v>
      </c>
      <c r="AR378" s="44">
        <f>0</f>
        <v>0</v>
      </c>
      <c r="AS378" s="44"/>
      <c r="AT378" s="44"/>
      <c r="AU378" s="7">
        <f>0</f>
        <v>0</v>
      </c>
    </row>
    <row r="379" spans="1:47" s="1" customFormat="1" ht="33.75" customHeight="1">
      <c r="A379" s="24" t="s">
        <v>185</v>
      </c>
      <c r="B379" s="24"/>
      <c r="C379" s="24"/>
      <c r="D379" s="24"/>
      <c r="E379" s="24"/>
      <c r="F379" s="24"/>
      <c r="G379" s="24"/>
      <c r="H379" s="24"/>
      <c r="I379" s="24"/>
      <c r="J379" s="24"/>
      <c r="K379" s="27" t="s">
        <v>186</v>
      </c>
      <c r="L379" s="27"/>
      <c r="M379" s="6" t="s">
        <v>620</v>
      </c>
      <c r="N379" s="27" t="s">
        <v>621</v>
      </c>
      <c r="O379" s="27"/>
      <c r="P379" s="2" t="s">
        <v>796</v>
      </c>
      <c r="Q379" s="2" t="s">
        <v>796</v>
      </c>
      <c r="R379" s="39" t="s">
        <v>796</v>
      </c>
      <c r="S379" s="39"/>
      <c r="T379" s="2" t="s">
        <v>796</v>
      </c>
      <c r="U379" s="39" t="s">
        <v>796</v>
      </c>
      <c r="V379" s="39"/>
      <c r="W379" s="2" t="s">
        <v>796</v>
      </c>
      <c r="X379" s="39" t="s">
        <v>796</v>
      </c>
      <c r="Y379" s="39"/>
      <c r="Z379" s="2" t="s">
        <v>796</v>
      </c>
      <c r="AA379" s="39" t="s">
        <v>796</v>
      </c>
      <c r="AB379" s="39"/>
      <c r="AC379" s="2" t="s">
        <v>796</v>
      </c>
      <c r="AD379" s="39" t="s">
        <v>796</v>
      </c>
      <c r="AE379" s="39"/>
      <c r="AF379" s="2" t="s">
        <v>796</v>
      </c>
      <c r="AG379" s="7">
        <f>0</f>
        <v>0</v>
      </c>
      <c r="AH379" s="44">
        <f>0</f>
        <v>0</v>
      </c>
      <c r="AI379" s="44"/>
      <c r="AJ379" s="7">
        <f>0</f>
        <v>0</v>
      </c>
      <c r="AK379" s="7">
        <f>0</f>
        <v>0</v>
      </c>
      <c r="AL379" s="7">
        <f>0</f>
        <v>0</v>
      </c>
      <c r="AM379" s="7">
        <f>0</f>
        <v>0</v>
      </c>
      <c r="AN379" s="7">
        <f>0</f>
        <v>0</v>
      </c>
      <c r="AO379" s="7">
        <f>0</f>
        <v>0</v>
      </c>
      <c r="AP379" s="7">
        <f>0</f>
        <v>0</v>
      </c>
      <c r="AQ379" s="7">
        <f>0</f>
        <v>0</v>
      </c>
      <c r="AR379" s="44">
        <f>0</f>
        <v>0</v>
      </c>
      <c r="AS379" s="44"/>
      <c r="AT379" s="44"/>
      <c r="AU379" s="7">
        <f>0</f>
        <v>0</v>
      </c>
    </row>
    <row r="380" spans="1:47" s="1" customFormat="1" ht="13.5" customHeight="1">
      <c r="A380" s="24" t="s">
        <v>187</v>
      </c>
      <c r="B380" s="24"/>
      <c r="C380" s="24"/>
      <c r="D380" s="24"/>
      <c r="E380" s="24"/>
      <c r="F380" s="24"/>
      <c r="G380" s="24"/>
      <c r="H380" s="24"/>
      <c r="I380" s="24"/>
      <c r="J380" s="24"/>
      <c r="K380" s="27" t="s">
        <v>188</v>
      </c>
      <c r="L380" s="27"/>
      <c r="M380" s="6" t="s">
        <v>620</v>
      </c>
      <c r="N380" s="27" t="s">
        <v>621</v>
      </c>
      <c r="O380" s="27"/>
      <c r="P380" s="2" t="s">
        <v>796</v>
      </c>
      <c r="Q380" s="2" t="s">
        <v>796</v>
      </c>
      <c r="R380" s="39" t="s">
        <v>796</v>
      </c>
      <c r="S380" s="39"/>
      <c r="T380" s="2" t="s">
        <v>796</v>
      </c>
      <c r="U380" s="39" t="s">
        <v>796</v>
      </c>
      <c r="V380" s="39"/>
      <c r="W380" s="2" t="s">
        <v>796</v>
      </c>
      <c r="X380" s="39" t="s">
        <v>796</v>
      </c>
      <c r="Y380" s="39"/>
      <c r="Z380" s="2" t="s">
        <v>796</v>
      </c>
      <c r="AA380" s="39" t="s">
        <v>796</v>
      </c>
      <c r="AB380" s="39"/>
      <c r="AC380" s="2" t="s">
        <v>796</v>
      </c>
      <c r="AD380" s="39" t="s">
        <v>796</v>
      </c>
      <c r="AE380" s="39"/>
      <c r="AF380" s="2" t="s">
        <v>796</v>
      </c>
      <c r="AG380" s="7">
        <f>0</f>
        <v>0</v>
      </c>
      <c r="AH380" s="44">
        <f>0</f>
        <v>0</v>
      </c>
      <c r="AI380" s="44"/>
      <c r="AJ380" s="7">
        <f>0</f>
        <v>0</v>
      </c>
      <c r="AK380" s="7">
        <f>0</f>
        <v>0</v>
      </c>
      <c r="AL380" s="7">
        <f>0</f>
        <v>0</v>
      </c>
      <c r="AM380" s="7">
        <f>0</f>
        <v>0</v>
      </c>
      <c r="AN380" s="7">
        <f>0</f>
        <v>0</v>
      </c>
      <c r="AO380" s="7">
        <f>0</f>
        <v>0</v>
      </c>
      <c r="AP380" s="7">
        <f>0</f>
        <v>0</v>
      </c>
      <c r="AQ380" s="7">
        <f>0</f>
        <v>0</v>
      </c>
      <c r="AR380" s="44">
        <f>0</f>
        <v>0</v>
      </c>
      <c r="AS380" s="44"/>
      <c r="AT380" s="44"/>
      <c r="AU380" s="7">
        <f>0</f>
        <v>0</v>
      </c>
    </row>
    <row r="381" spans="1:47" s="1" customFormat="1" ht="13.5" customHeight="1">
      <c r="A381" s="40" t="s">
        <v>797</v>
      </c>
      <c r="B381" s="40"/>
      <c r="C381" s="40"/>
      <c r="D381" s="40"/>
      <c r="E381" s="40"/>
      <c r="F381" s="40"/>
      <c r="G381" s="40"/>
      <c r="H381" s="40"/>
      <c r="I381" s="40"/>
      <c r="J381" s="40"/>
      <c r="K381" s="41"/>
      <c r="L381" s="41"/>
      <c r="M381" s="8"/>
      <c r="N381" s="41"/>
      <c r="O381" s="41"/>
      <c r="P381" s="9"/>
      <c r="Q381" s="9"/>
      <c r="R381" s="35"/>
      <c r="S381" s="35"/>
      <c r="T381" s="9"/>
      <c r="U381" s="35"/>
      <c r="V381" s="35"/>
      <c r="W381" s="9"/>
      <c r="X381" s="35"/>
      <c r="Y381" s="35"/>
      <c r="Z381" s="9"/>
      <c r="AA381" s="35"/>
      <c r="AB381" s="35"/>
      <c r="AC381" s="9"/>
      <c r="AD381" s="35"/>
      <c r="AE381" s="35"/>
      <c r="AF381" s="9"/>
      <c r="AG381" s="9"/>
      <c r="AH381" s="35"/>
      <c r="AI381" s="35"/>
      <c r="AJ381" s="9"/>
      <c r="AK381" s="9"/>
      <c r="AL381" s="9"/>
      <c r="AM381" s="9"/>
      <c r="AN381" s="9"/>
      <c r="AO381" s="9"/>
      <c r="AP381" s="9"/>
      <c r="AQ381" s="9"/>
      <c r="AR381" s="35"/>
      <c r="AS381" s="35"/>
      <c r="AT381" s="35"/>
      <c r="AU381" s="9"/>
    </row>
    <row r="382" spans="1:47" s="1" customFormat="1" ht="24" customHeight="1">
      <c r="A382" s="36" t="s">
        <v>189</v>
      </c>
      <c r="B382" s="36"/>
      <c r="C382" s="36"/>
      <c r="D382" s="36"/>
      <c r="E382" s="36"/>
      <c r="F382" s="36"/>
      <c r="G382" s="36"/>
      <c r="H382" s="36"/>
      <c r="I382" s="36"/>
      <c r="J382" s="36"/>
      <c r="K382" s="37" t="s">
        <v>190</v>
      </c>
      <c r="L382" s="37"/>
      <c r="M382" s="10" t="s">
        <v>620</v>
      </c>
      <c r="N382" s="37" t="s">
        <v>621</v>
      </c>
      <c r="O382" s="37"/>
      <c r="P382" s="18" t="s">
        <v>796</v>
      </c>
      <c r="Q382" s="18" t="s">
        <v>796</v>
      </c>
      <c r="R382" s="32" t="s">
        <v>796</v>
      </c>
      <c r="S382" s="32"/>
      <c r="T382" s="18" t="s">
        <v>796</v>
      </c>
      <c r="U382" s="32" t="s">
        <v>796</v>
      </c>
      <c r="V382" s="32"/>
      <c r="W382" s="18" t="s">
        <v>796</v>
      </c>
      <c r="X382" s="32" t="s">
        <v>796</v>
      </c>
      <c r="Y382" s="32"/>
      <c r="Z382" s="18" t="s">
        <v>796</v>
      </c>
      <c r="AA382" s="32" t="s">
        <v>796</v>
      </c>
      <c r="AB382" s="32"/>
      <c r="AC382" s="18" t="s">
        <v>796</v>
      </c>
      <c r="AD382" s="32" t="s">
        <v>796</v>
      </c>
      <c r="AE382" s="32"/>
      <c r="AF382" s="18" t="s">
        <v>796</v>
      </c>
      <c r="AG382" s="11">
        <f>0</f>
        <v>0</v>
      </c>
      <c r="AH382" s="38">
        <f>0</f>
        <v>0</v>
      </c>
      <c r="AI382" s="38"/>
      <c r="AJ382" s="11">
        <f>0</f>
        <v>0</v>
      </c>
      <c r="AK382" s="11">
        <f>0</f>
        <v>0</v>
      </c>
      <c r="AL382" s="11">
        <f>0</f>
        <v>0</v>
      </c>
      <c r="AM382" s="11">
        <f>0</f>
        <v>0</v>
      </c>
      <c r="AN382" s="11">
        <f>0</f>
        <v>0</v>
      </c>
      <c r="AO382" s="11">
        <f>0</f>
        <v>0</v>
      </c>
      <c r="AP382" s="11">
        <f>0</f>
        <v>0</v>
      </c>
      <c r="AQ382" s="11">
        <f>0</f>
        <v>0</v>
      </c>
      <c r="AR382" s="38">
        <f>0</f>
        <v>0</v>
      </c>
      <c r="AS382" s="38"/>
      <c r="AT382" s="38"/>
      <c r="AU382" s="11">
        <f>0</f>
        <v>0</v>
      </c>
    </row>
    <row r="383" spans="1:47" s="1" customFormat="1" ht="54.75" customHeight="1">
      <c r="A383" s="25" t="s">
        <v>191</v>
      </c>
      <c r="B383" s="25"/>
      <c r="C383" s="25"/>
      <c r="D383" s="25"/>
      <c r="E383" s="25"/>
      <c r="F383" s="25"/>
      <c r="G383" s="25"/>
      <c r="H383" s="25"/>
      <c r="I383" s="25"/>
      <c r="J383" s="25"/>
      <c r="K383" s="43" t="s">
        <v>192</v>
      </c>
      <c r="L383" s="43"/>
      <c r="M383" s="5" t="s">
        <v>620</v>
      </c>
      <c r="N383" s="43" t="s">
        <v>621</v>
      </c>
      <c r="O383" s="43"/>
      <c r="P383" s="2" t="s">
        <v>796</v>
      </c>
      <c r="Q383" s="2" t="s">
        <v>796</v>
      </c>
      <c r="R383" s="39" t="s">
        <v>796</v>
      </c>
      <c r="S383" s="39"/>
      <c r="T383" s="2" t="s">
        <v>796</v>
      </c>
      <c r="U383" s="39" t="s">
        <v>796</v>
      </c>
      <c r="V383" s="39"/>
      <c r="W383" s="2" t="s">
        <v>796</v>
      </c>
      <c r="X383" s="39" t="s">
        <v>796</v>
      </c>
      <c r="Y383" s="39"/>
      <c r="Z383" s="2" t="s">
        <v>796</v>
      </c>
      <c r="AA383" s="39" t="s">
        <v>796</v>
      </c>
      <c r="AB383" s="39"/>
      <c r="AC383" s="2" t="s">
        <v>796</v>
      </c>
      <c r="AD383" s="39" t="s">
        <v>796</v>
      </c>
      <c r="AE383" s="39"/>
      <c r="AF383" s="2" t="s">
        <v>796</v>
      </c>
      <c r="AG383" s="7">
        <f>0</f>
        <v>0</v>
      </c>
      <c r="AH383" s="44">
        <f>0</f>
        <v>0</v>
      </c>
      <c r="AI383" s="44"/>
      <c r="AJ383" s="7">
        <f>0</f>
        <v>0</v>
      </c>
      <c r="AK383" s="7">
        <f>0</f>
        <v>0</v>
      </c>
      <c r="AL383" s="7">
        <f>0</f>
        <v>0</v>
      </c>
      <c r="AM383" s="7">
        <f>0</f>
        <v>0</v>
      </c>
      <c r="AN383" s="7">
        <f>0</f>
        <v>0</v>
      </c>
      <c r="AO383" s="7">
        <f>0</f>
        <v>0</v>
      </c>
      <c r="AP383" s="7">
        <f>0</f>
        <v>0</v>
      </c>
      <c r="AQ383" s="7">
        <f>0</f>
        <v>0</v>
      </c>
      <c r="AR383" s="44">
        <f>0</f>
        <v>0</v>
      </c>
      <c r="AS383" s="44"/>
      <c r="AT383" s="44"/>
      <c r="AU383" s="7">
        <f>0</f>
        <v>0</v>
      </c>
    </row>
    <row r="384" spans="1:47" s="1" customFormat="1" ht="13.5" customHeight="1">
      <c r="A384" s="24" t="s">
        <v>193</v>
      </c>
      <c r="B384" s="24"/>
      <c r="C384" s="24"/>
      <c r="D384" s="24"/>
      <c r="E384" s="24"/>
      <c r="F384" s="24"/>
      <c r="G384" s="24"/>
      <c r="H384" s="24"/>
      <c r="I384" s="24"/>
      <c r="J384" s="24"/>
      <c r="K384" s="27" t="s">
        <v>194</v>
      </c>
      <c r="L384" s="27"/>
      <c r="M384" s="6" t="s">
        <v>620</v>
      </c>
      <c r="N384" s="27" t="s">
        <v>195</v>
      </c>
      <c r="O384" s="27"/>
      <c r="P384" s="2" t="s">
        <v>796</v>
      </c>
      <c r="Q384" s="2" t="s">
        <v>796</v>
      </c>
      <c r="R384" s="39" t="s">
        <v>796</v>
      </c>
      <c r="S384" s="39"/>
      <c r="T384" s="2" t="s">
        <v>796</v>
      </c>
      <c r="U384" s="39" t="s">
        <v>796</v>
      </c>
      <c r="V384" s="39"/>
      <c r="W384" s="2" t="s">
        <v>796</v>
      </c>
      <c r="X384" s="39" t="s">
        <v>796</v>
      </c>
      <c r="Y384" s="39"/>
      <c r="Z384" s="2" t="s">
        <v>796</v>
      </c>
      <c r="AA384" s="39" t="s">
        <v>796</v>
      </c>
      <c r="AB384" s="39"/>
      <c r="AC384" s="2" t="s">
        <v>796</v>
      </c>
      <c r="AD384" s="39" t="s">
        <v>796</v>
      </c>
      <c r="AE384" s="39"/>
      <c r="AF384" s="2" t="s">
        <v>796</v>
      </c>
      <c r="AG384" s="7">
        <f>283.2</f>
        <v>283.2</v>
      </c>
      <c r="AH384" s="44">
        <f>0</f>
        <v>0</v>
      </c>
      <c r="AI384" s="44"/>
      <c r="AJ384" s="7">
        <f>0</f>
        <v>0</v>
      </c>
      <c r="AK384" s="7">
        <f>0</f>
        <v>0</v>
      </c>
      <c r="AL384" s="7">
        <f>0</f>
        <v>0</v>
      </c>
      <c r="AM384" s="7">
        <f>0</f>
        <v>0</v>
      </c>
      <c r="AN384" s="7">
        <f>0</f>
        <v>0</v>
      </c>
      <c r="AO384" s="7">
        <f>0</f>
        <v>0</v>
      </c>
      <c r="AP384" s="7">
        <f>0</f>
        <v>0</v>
      </c>
      <c r="AQ384" s="7">
        <f>0</f>
        <v>0</v>
      </c>
      <c r="AR384" s="44">
        <f>283.2</f>
        <v>283.2</v>
      </c>
      <c r="AS384" s="44"/>
      <c r="AT384" s="44"/>
      <c r="AU384" s="7">
        <f>0</f>
        <v>0</v>
      </c>
    </row>
    <row r="385" spans="1:47" s="1" customFormat="1" ht="13.5" customHeight="1">
      <c r="A385" s="40" t="s">
        <v>797</v>
      </c>
      <c r="B385" s="40"/>
      <c r="C385" s="40"/>
      <c r="D385" s="40"/>
      <c r="E385" s="40"/>
      <c r="F385" s="40"/>
      <c r="G385" s="40"/>
      <c r="H385" s="40"/>
      <c r="I385" s="40"/>
      <c r="J385" s="40"/>
      <c r="K385" s="41"/>
      <c r="L385" s="41"/>
      <c r="M385" s="8"/>
      <c r="N385" s="41"/>
      <c r="O385" s="41"/>
      <c r="P385" s="9"/>
      <c r="Q385" s="9"/>
      <c r="R385" s="35"/>
      <c r="S385" s="35"/>
      <c r="T385" s="9"/>
      <c r="U385" s="35"/>
      <c r="V385" s="35"/>
      <c r="W385" s="9"/>
      <c r="X385" s="35"/>
      <c r="Y385" s="35"/>
      <c r="Z385" s="9"/>
      <c r="AA385" s="35"/>
      <c r="AB385" s="35"/>
      <c r="AC385" s="9"/>
      <c r="AD385" s="35"/>
      <c r="AE385" s="35"/>
      <c r="AF385" s="9"/>
      <c r="AG385" s="9"/>
      <c r="AH385" s="35"/>
      <c r="AI385" s="35"/>
      <c r="AJ385" s="9"/>
      <c r="AK385" s="9"/>
      <c r="AL385" s="9"/>
      <c r="AM385" s="9"/>
      <c r="AN385" s="9"/>
      <c r="AO385" s="9"/>
      <c r="AP385" s="9"/>
      <c r="AQ385" s="9"/>
      <c r="AR385" s="35"/>
      <c r="AS385" s="35"/>
      <c r="AT385" s="35"/>
      <c r="AU385" s="9"/>
    </row>
    <row r="386" spans="1:47" s="1" customFormat="1" ht="45" customHeight="1">
      <c r="A386" s="36" t="s">
        <v>196</v>
      </c>
      <c r="B386" s="36"/>
      <c r="C386" s="36"/>
      <c r="D386" s="36"/>
      <c r="E386" s="36"/>
      <c r="F386" s="36"/>
      <c r="G386" s="36"/>
      <c r="H386" s="36"/>
      <c r="I386" s="36"/>
      <c r="J386" s="36"/>
      <c r="K386" s="37" t="s">
        <v>197</v>
      </c>
      <c r="L386" s="37"/>
      <c r="M386" s="10" t="s">
        <v>620</v>
      </c>
      <c r="N386" s="37" t="s">
        <v>195</v>
      </c>
      <c r="O386" s="37"/>
      <c r="P386" s="18" t="s">
        <v>796</v>
      </c>
      <c r="Q386" s="18" t="s">
        <v>796</v>
      </c>
      <c r="R386" s="32" t="s">
        <v>796</v>
      </c>
      <c r="S386" s="32"/>
      <c r="T386" s="18" t="s">
        <v>796</v>
      </c>
      <c r="U386" s="32" t="s">
        <v>796</v>
      </c>
      <c r="V386" s="32"/>
      <c r="W386" s="18" t="s">
        <v>796</v>
      </c>
      <c r="X386" s="32" t="s">
        <v>796</v>
      </c>
      <c r="Y386" s="32"/>
      <c r="Z386" s="18" t="s">
        <v>796</v>
      </c>
      <c r="AA386" s="32" t="s">
        <v>796</v>
      </c>
      <c r="AB386" s="32"/>
      <c r="AC386" s="18" t="s">
        <v>796</v>
      </c>
      <c r="AD386" s="32" t="s">
        <v>796</v>
      </c>
      <c r="AE386" s="32"/>
      <c r="AF386" s="18" t="s">
        <v>796</v>
      </c>
      <c r="AG386" s="11">
        <f>0</f>
        <v>0</v>
      </c>
      <c r="AH386" s="38">
        <f>0</f>
        <v>0</v>
      </c>
      <c r="AI386" s="38"/>
      <c r="AJ386" s="11">
        <f>0</f>
        <v>0</v>
      </c>
      <c r="AK386" s="11">
        <f>0</f>
        <v>0</v>
      </c>
      <c r="AL386" s="11">
        <f>0</f>
        <v>0</v>
      </c>
      <c r="AM386" s="11">
        <f>0</f>
        <v>0</v>
      </c>
      <c r="AN386" s="11">
        <f>0</f>
        <v>0</v>
      </c>
      <c r="AO386" s="11">
        <f>0</f>
        <v>0</v>
      </c>
      <c r="AP386" s="11">
        <f>0</f>
        <v>0</v>
      </c>
      <c r="AQ386" s="11">
        <f>0</f>
        <v>0</v>
      </c>
      <c r="AR386" s="38">
        <f>0</f>
        <v>0</v>
      </c>
      <c r="AS386" s="38"/>
      <c r="AT386" s="38"/>
      <c r="AU386" s="11">
        <f>0</f>
        <v>0</v>
      </c>
    </row>
    <row r="387" spans="1:47" s="1" customFormat="1" ht="33.75" customHeight="1">
      <c r="A387" s="25" t="s">
        <v>198</v>
      </c>
      <c r="B387" s="25"/>
      <c r="C387" s="25"/>
      <c r="D387" s="25"/>
      <c r="E387" s="25"/>
      <c r="F387" s="25"/>
      <c r="G387" s="25"/>
      <c r="H387" s="25"/>
      <c r="I387" s="25"/>
      <c r="J387" s="25"/>
      <c r="K387" s="43" t="s">
        <v>199</v>
      </c>
      <c r="L387" s="43"/>
      <c r="M387" s="5" t="s">
        <v>620</v>
      </c>
      <c r="N387" s="43" t="s">
        <v>195</v>
      </c>
      <c r="O387" s="43"/>
      <c r="P387" s="2" t="s">
        <v>796</v>
      </c>
      <c r="Q387" s="2" t="s">
        <v>796</v>
      </c>
      <c r="R387" s="39" t="s">
        <v>796</v>
      </c>
      <c r="S387" s="39"/>
      <c r="T387" s="2" t="s">
        <v>796</v>
      </c>
      <c r="U387" s="39" t="s">
        <v>796</v>
      </c>
      <c r="V387" s="39"/>
      <c r="W387" s="2" t="s">
        <v>796</v>
      </c>
      <c r="X387" s="39" t="s">
        <v>796</v>
      </c>
      <c r="Y387" s="39"/>
      <c r="Z387" s="2" t="s">
        <v>796</v>
      </c>
      <c r="AA387" s="39" t="s">
        <v>796</v>
      </c>
      <c r="AB387" s="39"/>
      <c r="AC387" s="2" t="s">
        <v>796</v>
      </c>
      <c r="AD387" s="39" t="s">
        <v>796</v>
      </c>
      <c r="AE387" s="39"/>
      <c r="AF387" s="2" t="s">
        <v>796</v>
      </c>
      <c r="AG387" s="7">
        <f>0</f>
        <v>0</v>
      </c>
      <c r="AH387" s="44">
        <f>0</f>
        <v>0</v>
      </c>
      <c r="AI387" s="44"/>
      <c r="AJ387" s="7">
        <f>0</f>
        <v>0</v>
      </c>
      <c r="AK387" s="7">
        <f>0</f>
        <v>0</v>
      </c>
      <c r="AL387" s="7">
        <f>0</f>
        <v>0</v>
      </c>
      <c r="AM387" s="7">
        <f>0</f>
        <v>0</v>
      </c>
      <c r="AN387" s="7">
        <f>0</f>
        <v>0</v>
      </c>
      <c r="AO387" s="7">
        <f>0</f>
        <v>0</v>
      </c>
      <c r="AP387" s="7">
        <f>0</f>
        <v>0</v>
      </c>
      <c r="AQ387" s="7">
        <f>0</f>
        <v>0</v>
      </c>
      <c r="AR387" s="44">
        <f>0</f>
        <v>0</v>
      </c>
      <c r="AS387" s="44"/>
      <c r="AT387" s="44"/>
      <c r="AU387" s="7">
        <f>0</f>
        <v>0</v>
      </c>
    </row>
    <row r="388" spans="1:47" s="1" customFormat="1" ht="45" customHeight="1">
      <c r="A388" s="25" t="s">
        <v>200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43" t="s">
        <v>201</v>
      </c>
      <c r="L388" s="43"/>
      <c r="M388" s="5" t="s">
        <v>620</v>
      </c>
      <c r="N388" s="43" t="s">
        <v>195</v>
      </c>
      <c r="O388" s="43"/>
      <c r="P388" s="2" t="s">
        <v>796</v>
      </c>
      <c r="Q388" s="2" t="s">
        <v>796</v>
      </c>
      <c r="R388" s="39" t="s">
        <v>796</v>
      </c>
      <c r="S388" s="39"/>
      <c r="T388" s="2" t="s">
        <v>796</v>
      </c>
      <c r="U388" s="39" t="s">
        <v>796</v>
      </c>
      <c r="V388" s="39"/>
      <c r="W388" s="2" t="s">
        <v>796</v>
      </c>
      <c r="X388" s="39" t="s">
        <v>796</v>
      </c>
      <c r="Y388" s="39"/>
      <c r="Z388" s="2" t="s">
        <v>796</v>
      </c>
      <c r="AA388" s="39" t="s">
        <v>796</v>
      </c>
      <c r="AB388" s="39"/>
      <c r="AC388" s="2" t="s">
        <v>796</v>
      </c>
      <c r="AD388" s="39" t="s">
        <v>796</v>
      </c>
      <c r="AE388" s="39"/>
      <c r="AF388" s="2" t="s">
        <v>796</v>
      </c>
      <c r="AG388" s="7">
        <f>0</f>
        <v>0</v>
      </c>
      <c r="AH388" s="44">
        <f>0</f>
        <v>0</v>
      </c>
      <c r="AI388" s="44"/>
      <c r="AJ388" s="7">
        <f>0</f>
        <v>0</v>
      </c>
      <c r="AK388" s="7">
        <f>0</f>
        <v>0</v>
      </c>
      <c r="AL388" s="7">
        <f>0</f>
        <v>0</v>
      </c>
      <c r="AM388" s="7">
        <f>0</f>
        <v>0</v>
      </c>
      <c r="AN388" s="7">
        <f>0</f>
        <v>0</v>
      </c>
      <c r="AO388" s="7">
        <f>0</f>
        <v>0</v>
      </c>
      <c r="AP388" s="7">
        <f>0</f>
        <v>0</v>
      </c>
      <c r="AQ388" s="7">
        <f>0</f>
        <v>0</v>
      </c>
      <c r="AR388" s="44">
        <f>0</f>
        <v>0</v>
      </c>
      <c r="AS388" s="44"/>
      <c r="AT388" s="44"/>
      <c r="AU388" s="7">
        <f>0</f>
        <v>0</v>
      </c>
    </row>
    <row r="389" spans="1:47" s="1" customFormat="1" ht="33.75" customHeight="1">
      <c r="A389" s="25" t="s">
        <v>202</v>
      </c>
      <c r="B389" s="25"/>
      <c r="C389" s="25"/>
      <c r="D389" s="25"/>
      <c r="E389" s="25"/>
      <c r="F389" s="25"/>
      <c r="G389" s="25"/>
      <c r="H389" s="25"/>
      <c r="I389" s="25"/>
      <c r="J389" s="25"/>
      <c r="K389" s="43" t="s">
        <v>203</v>
      </c>
      <c r="L389" s="43"/>
      <c r="M389" s="5" t="s">
        <v>620</v>
      </c>
      <c r="N389" s="43" t="s">
        <v>195</v>
      </c>
      <c r="O389" s="43"/>
      <c r="P389" s="2" t="s">
        <v>796</v>
      </c>
      <c r="Q389" s="2" t="s">
        <v>796</v>
      </c>
      <c r="R389" s="39" t="s">
        <v>796</v>
      </c>
      <c r="S389" s="39"/>
      <c r="T389" s="2" t="s">
        <v>796</v>
      </c>
      <c r="U389" s="39" t="s">
        <v>796</v>
      </c>
      <c r="V389" s="39"/>
      <c r="W389" s="2" t="s">
        <v>796</v>
      </c>
      <c r="X389" s="39" t="s">
        <v>796</v>
      </c>
      <c r="Y389" s="39"/>
      <c r="Z389" s="2" t="s">
        <v>796</v>
      </c>
      <c r="AA389" s="39" t="s">
        <v>796</v>
      </c>
      <c r="AB389" s="39"/>
      <c r="AC389" s="2" t="s">
        <v>796</v>
      </c>
      <c r="AD389" s="39" t="s">
        <v>796</v>
      </c>
      <c r="AE389" s="39"/>
      <c r="AF389" s="2" t="s">
        <v>796</v>
      </c>
      <c r="AG389" s="7">
        <f>0</f>
        <v>0</v>
      </c>
      <c r="AH389" s="44">
        <f>0</f>
        <v>0</v>
      </c>
      <c r="AI389" s="44"/>
      <c r="AJ389" s="7">
        <f>0</f>
        <v>0</v>
      </c>
      <c r="AK389" s="7">
        <f>0</f>
        <v>0</v>
      </c>
      <c r="AL389" s="7">
        <f>0</f>
        <v>0</v>
      </c>
      <c r="AM389" s="7">
        <f>0</f>
        <v>0</v>
      </c>
      <c r="AN389" s="7">
        <f>0</f>
        <v>0</v>
      </c>
      <c r="AO389" s="7">
        <f>0</f>
        <v>0</v>
      </c>
      <c r="AP389" s="7">
        <f>0</f>
        <v>0</v>
      </c>
      <c r="AQ389" s="7">
        <f>0</f>
        <v>0</v>
      </c>
      <c r="AR389" s="44">
        <f>0</f>
        <v>0</v>
      </c>
      <c r="AS389" s="44"/>
      <c r="AT389" s="44"/>
      <c r="AU389" s="7">
        <f>0</f>
        <v>0</v>
      </c>
    </row>
    <row r="390" spans="1:47" s="1" customFormat="1" ht="13.5" customHeight="1">
      <c r="A390" s="25" t="s">
        <v>204</v>
      </c>
      <c r="B390" s="25"/>
      <c r="C390" s="25"/>
      <c r="D390" s="25"/>
      <c r="E390" s="25"/>
      <c r="F390" s="25"/>
      <c r="G390" s="25"/>
      <c r="H390" s="25"/>
      <c r="I390" s="25"/>
      <c r="J390" s="25"/>
      <c r="K390" s="43" t="s">
        <v>205</v>
      </c>
      <c r="L390" s="43"/>
      <c r="M390" s="5" t="s">
        <v>620</v>
      </c>
      <c r="N390" s="43" t="s">
        <v>195</v>
      </c>
      <c r="O390" s="43"/>
      <c r="P390" s="2" t="s">
        <v>796</v>
      </c>
      <c r="Q390" s="2" t="s">
        <v>796</v>
      </c>
      <c r="R390" s="39" t="s">
        <v>796</v>
      </c>
      <c r="S390" s="39"/>
      <c r="T390" s="2" t="s">
        <v>796</v>
      </c>
      <c r="U390" s="39" t="s">
        <v>796</v>
      </c>
      <c r="V390" s="39"/>
      <c r="W390" s="2" t="s">
        <v>796</v>
      </c>
      <c r="X390" s="39" t="s">
        <v>796</v>
      </c>
      <c r="Y390" s="39"/>
      <c r="Z390" s="2" t="s">
        <v>796</v>
      </c>
      <c r="AA390" s="39" t="s">
        <v>796</v>
      </c>
      <c r="AB390" s="39"/>
      <c r="AC390" s="2" t="s">
        <v>796</v>
      </c>
      <c r="AD390" s="39" t="s">
        <v>796</v>
      </c>
      <c r="AE390" s="39"/>
      <c r="AF390" s="2" t="s">
        <v>796</v>
      </c>
      <c r="AG390" s="7">
        <f>0</f>
        <v>0</v>
      </c>
      <c r="AH390" s="44">
        <f>0</f>
        <v>0</v>
      </c>
      <c r="AI390" s="44"/>
      <c r="AJ390" s="7">
        <f>0</f>
        <v>0</v>
      </c>
      <c r="AK390" s="7">
        <f>0</f>
        <v>0</v>
      </c>
      <c r="AL390" s="7">
        <f>0</f>
        <v>0</v>
      </c>
      <c r="AM390" s="7">
        <f>0</f>
        <v>0</v>
      </c>
      <c r="AN390" s="7">
        <f>0</f>
        <v>0</v>
      </c>
      <c r="AO390" s="7">
        <f>0</f>
        <v>0</v>
      </c>
      <c r="AP390" s="7">
        <f>0</f>
        <v>0</v>
      </c>
      <c r="AQ390" s="7">
        <f>0</f>
        <v>0</v>
      </c>
      <c r="AR390" s="44">
        <f>0</f>
        <v>0</v>
      </c>
      <c r="AS390" s="44"/>
      <c r="AT390" s="44"/>
      <c r="AU390" s="7">
        <f>0</f>
        <v>0</v>
      </c>
    </row>
    <row r="391" spans="1:47" s="1" customFormat="1" ht="13.5" customHeight="1">
      <c r="A391" s="25" t="s">
        <v>206</v>
      </c>
      <c r="B391" s="25"/>
      <c r="C391" s="25"/>
      <c r="D391" s="25"/>
      <c r="E391" s="25"/>
      <c r="F391" s="25"/>
      <c r="G391" s="25"/>
      <c r="H391" s="25"/>
      <c r="I391" s="25"/>
      <c r="J391" s="25"/>
      <c r="K391" s="43" t="s">
        <v>207</v>
      </c>
      <c r="L391" s="43"/>
      <c r="M391" s="5" t="s">
        <v>620</v>
      </c>
      <c r="N391" s="43" t="s">
        <v>195</v>
      </c>
      <c r="O391" s="43"/>
      <c r="P391" s="2" t="s">
        <v>796</v>
      </c>
      <c r="Q391" s="2" t="s">
        <v>796</v>
      </c>
      <c r="R391" s="39" t="s">
        <v>796</v>
      </c>
      <c r="S391" s="39"/>
      <c r="T391" s="2" t="s">
        <v>796</v>
      </c>
      <c r="U391" s="39" t="s">
        <v>796</v>
      </c>
      <c r="V391" s="39"/>
      <c r="W391" s="2" t="s">
        <v>796</v>
      </c>
      <c r="X391" s="39" t="s">
        <v>796</v>
      </c>
      <c r="Y391" s="39"/>
      <c r="Z391" s="2" t="s">
        <v>796</v>
      </c>
      <c r="AA391" s="39" t="s">
        <v>796</v>
      </c>
      <c r="AB391" s="39"/>
      <c r="AC391" s="2" t="s">
        <v>796</v>
      </c>
      <c r="AD391" s="39" t="s">
        <v>796</v>
      </c>
      <c r="AE391" s="39"/>
      <c r="AF391" s="2" t="s">
        <v>796</v>
      </c>
      <c r="AG391" s="7">
        <f>0</f>
        <v>0</v>
      </c>
      <c r="AH391" s="44">
        <f>0</f>
        <v>0</v>
      </c>
      <c r="AI391" s="44"/>
      <c r="AJ391" s="7">
        <f>0</f>
        <v>0</v>
      </c>
      <c r="AK391" s="7">
        <f>0</f>
        <v>0</v>
      </c>
      <c r="AL391" s="7">
        <f>0</f>
        <v>0</v>
      </c>
      <c r="AM391" s="7">
        <f>0</f>
        <v>0</v>
      </c>
      <c r="AN391" s="7">
        <f>0</f>
        <v>0</v>
      </c>
      <c r="AO391" s="7">
        <f>0</f>
        <v>0</v>
      </c>
      <c r="AP391" s="7">
        <f>0</f>
        <v>0</v>
      </c>
      <c r="AQ391" s="7">
        <f>0</f>
        <v>0</v>
      </c>
      <c r="AR391" s="44">
        <f>0</f>
        <v>0</v>
      </c>
      <c r="AS391" s="44"/>
      <c r="AT391" s="44"/>
      <c r="AU391" s="7">
        <f>0</f>
        <v>0</v>
      </c>
    </row>
    <row r="392" spans="1:47" s="1" customFormat="1" ht="24" customHeight="1">
      <c r="A392" s="25" t="s">
        <v>208</v>
      </c>
      <c r="B392" s="25"/>
      <c r="C392" s="25"/>
      <c r="D392" s="25"/>
      <c r="E392" s="25"/>
      <c r="F392" s="25"/>
      <c r="G392" s="25"/>
      <c r="H392" s="25"/>
      <c r="I392" s="25"/>
      <c r="J392" s="25"/>
      <c r="K392" s="43" t="s">
        <v>209</v>
      </c>
      <c r="L392" s="43"/>
      <c r="M392" s="5" t="s">
        <v>620</v>
      </c>
      <c r="N392" s="43" t="s">
        <v>195</v>
      </c>
      <c r="O392" s="43"/>
      <c r="P392" s="2" t="s">
        <v>796</v>
      </c>
      <c r="Q392" s="2" t="s">
        <v>796</v>
      </c>
      <c r="R392" s="39" t="s">
        <v>796</v>
      </c>
      <c r="S392" s="39"/>
      <c r="T392" s="2" t="s">
        <v>796</v>
      </c>
      <c r="U392" s="39" t="s">
        <v>796</v>
      </c>
      <c r="V392" s="39"/>
      <c r="W392" s="2" t="s">
        <v>796</v>
      </c>
      <c r="X392" s="39" t="s">
        <v>796</v>
      </c>
      <c r="Y392" s="39"/>
      <c r="Z392" s="2" t="s">
        <v>796</v>
      </c>
      <c r="AA392" s="39" t="s">
        <v>796</v>
      </c>
      <c r="AB392" s="39"/>
      <c r="AC392" s="2" t="s">
        <v>796</v>
      </c>
      <c r="AD392" s="39" t="s">
        <v>796</v>
      </c>
      <c r="AE392" s="39"/>
      <c r="AF392" s="2" t="s">
        <v>796</v>
      </c>
      <c r="AG392" s="7">
        <f>0</f>
        <v>0</v>
      </c>
      <c r="AH392" s="44">
        <f>0</f>
        <v>0</v>
      </c>
      <c r="AI392" s="44"/>
      <c r="AJ392" s="7">
        <f>0</f>
        <v>0</v>
      </c>
      <c r="AK392" s="7">
        <f>0</f>
        <v>0</v>
      </c>
      <c r="AL392" s="7">
        <f>0</f>
        <v>0</v>
      </c>
      <c r="AM392" s="7">
        <f>0</f>
        <v>0</v>
      </c>
      <c r="AN392" s="7">
        <f>0</f>
        <v>0</v>
      </c>
      <c r="AO392" s="7">
        <f>0</f>
        <v>0</v>
      </c>
      <c r="AP392" s="7">
        <f>0</f>
        <v>0</v>
      </c>
      <c r="AQ392" s="7">
        <f>0</f>
        <v>0</v>
      </c>
      <c r="AR392" s="44">
        <f>0</f>
        <v>0</v>
      </c>
      <c r="AS392" s="44"/>
      <c r="AT392" s="44"/>
      <c r="AU392" s="7">
        <f>0</f>
        <v>0</v>
      </c>
    </row>
    <row r="393" spans="1:47" s="1" customFormat="1" ht="13.5" customHeight="1">
      <c r="A393" s="25" t="s">
        <v>210</v>
      </c>
      <c r="B393" s="25"/>
      <c r="C393" s="25"/>
      <c r="D393" s="25"/>
      <c r="E393" s="25"/>
      <c r="F393" s="25"/>
      <c r="G393" s="25"/>
      <c r="H393" s="25"/>
      <c r="I393" s="25"/>
      <c r="J393" s="25"/>
      <c r="K393" s="43" t="s">
        <v>211</v>
      </c>
      <c r="L393" s="43"/>
      <c r="M393" s="5" t="s">
        <v>620</v>
      </c>
      <c r="N393" s="43" t="s">
        <v>195</v>
      </c>
      <c r="O393" s="43"/>
      <c r="P393" s="2" t="s">
        <v>796</v>
      </c>
      <c r="Q393" s="2" t="s">
        <v>796</v>
      </c>
      <c r="R393" s="39" t="s">
        <v>796</v>
      </c>
      <c r="S393" s="39"/>
      <c r="T393" s="2" t="s">
        <v>796</v>
      </c>
      <c r="U393" s="39" t="s">
        <v>796</v>
      </c>
      <c r="V393" s="39"/>
      <c r="W393" s="2" t="s">
        <v>796</v>
      </c>
      <c r="X393" s="39" t="s">
        <v>796</v>
      </c>
      <c r="Y393" s="39"/>
      <c r="Z393" s="2" t="s">
        <v>796</v>
      </c>
      <c r="AA393" s="39" t="s">
        <v>796</v>
      </c>
      <c r="AB393" s="39"/>
      <c r="AC393" s="2" t="s">
        <v>796</v>
      </c>
      <c r="AD393" s="39" t="s">
        <v>796</v>
      </c>
      <c r="AE393" s="39"/>
      <c r="AF393" s="2" t="s">
        <v>796</v>
      </c>
      <c r="AG393" s="7">
        <f>0</f>
        <v>0</v>
      </c>
      <c r="AH393" s="44">
        <f>0</f>
        <v>0</v>
      </c>
      <c r="AI393" s="44"/>
      <c r="AJ393" s="7">
        <f>0</f>
        <v>0</v>
      </c>
      <c r="AK393" s="7">
        <f>0</f>
        <v>0</v>
      </c>
      <c r="AL393" s="7">
        <f>0</f>
        <v>0</v>
      </c>
      <c r="AM393" s="7">
        <f>0</f>
        <v>0</v>
      </c>
      <c r="AN393" s="7">
        <f>0</f>
        <v>0</v>
      </c>
      <c r="AO393" s="7">
        <f>0</f>
        <v>0</v>
      </c>
      <c r="AP393" s="7">
        <f>0</f>
        <v>0</v>
      </c>
      <c r="AQ393" s="7">
        <f>0</f>
        <v>0</v>
      </c>
      <c r="AR393" s="44">
        <v>283.2</v>
      </c>
      <c r="AS393" s="44"/>
      <c r="AT393" s="44"/>
      <c r="AU393" s="7">
        <f>0</f>
        <v>0</v>
      </c>
    </row>
    <row r="394" spans="1:47" s="1" customFormat="1" ht="13.5" customHeight="1">
      <c r="A394" s="24" t="s">
        <v>212</v>
      </c>
      <c r="B394" s="24"/>
      <c r="C394" s="24"/>
      <c r="D394" s="24"/>
      <c r="E394" s="24"/>
      <c r="F394" s="24"/>
      <c r="G394" s="24"/>
      <c r="H394" s="24"/>
      <c r="I394" s="24"/>
      <c r="J394" s="24"/>
      <c r="K394" s="27" t="s">
        <v>213</v>
      </c>
      <c r="L394" s="27"/>
      <c r="M394" s="6" t="s">
        <v>620</v>
      </c>
      <c r="N394" s="27" t="s">
        <v>934</v>
      </c>
      <c r="O394" s="27"/>
      <c r="P394" s="2" t="s">
        <v>796</v>
      </c>
      <c r="Q394" s="2" t="s">
        <v>796</v>
      </c>
      <c r="R394" s="39" t="s">
        <v>796</v>
      </c>
      <c r="S394" s="39"/>
      <c r="T394" s="2" t="s">
        <v>796</v>
      </c>
      <c r="U394" s="39" t="s">
        <v>796</v>
      </c>
      <c r="V394" s="39"/>
      <c r="W394" s="2" t="s">
        <v>796</v>
      </c>
      <c r="X394" s="39" t="s">
        <v>796</v>
      </c>
      <c r="Y394" s="39"/>
      <c r="Z394" s="2" t="s">
        <v>796</v>
      </c>
      <c r="AA394" s="39" t="s">
        <v>796</v>
      </c>
      <c r="AB394" s="39"/>
      <c r="AC394" s="2" t="s">
        <v>796</v>
      </c>
      <c r="AD394" s="39" t="s">
        <v>796</v>
      </c>
      <c r="AE394" s="39"/>
      <c r="AF394" s="2" t="s">
        <v>796</v>
      </c>
      <c r="AG394" s="7">
        <f>25068.09</f>
        <v>25068.09</v>
      </c>
      <c r="AH394" s="44">
        <f>0</f>
        <v>0</v>
      </c>
      <c r="AI394" s="44"/>
      <c r="AJ394" s="7">
        <f>0</f>
        <v>0</v>
      </c>
      <c r="AK394" s="7">
        <f>0</f>
        <v>0</v>
      </c>
      <c r="AL394" s="7">
        <f>0</f>
        <v>0</v>
      </c>
      <c r="AM394" s="7">
        <f>0</f>
        <v>0</v>
      </c>
      <c r="AN394" s="7">
        <f>0</f>
        <v>0</v>
      </c>
      <c r="AO394" s="7">
        <f>0</f>
        <v>0</v>
      </c>
      <c r="AP394" s="7">
        <f>0</f>
        <v>0</v>
      </c>
      <c r="AQ394" s="7">
        <f>0</f>
        <v>0</v>
      </c>
      <c r="AR394" s="44">
        <f>25068.09</f>
        <v>25068.09</v>
      </c>
      <c r="AS394" s="44"/>
      <c r="AT394" s="44"/>
      <c r="AU394" s="7">
        <f>0</f>
        <v>0</v>
      </c>
    </row>
    <row r="395" spans="1:47" s="1" customFormat="1" ht="13.5" customHeight="1">
      <c r="A395" s="40" t="s">
        <v>797</v>
      </c>
      <c r="B395" s="40"/>
      <c r="C395" s="40"/>
      <c r="D395" s="40"/>
      <c r="E395" s="40"/>
      <c r="F395" s="40"/>
      <c r="G395" s="40"/>
      <c r="H395" s="40"/>
      <c r="I395" s="40"/>
      <c r="J395" s="40"/>
      <c r="K395" s="41"/>
      <c r="L395" s="41"/>
      <c r="M395" s="8"/>
      <c r="N395" s="41"/>
      <c r="O395" s="41"/>
      <c r="P395" s="9"/>
      <c r="Q395" s="9"/>
      <c r="R395" s="35"/>
      <c r="S395" s="35"/>
      <c r="T395" s="9"/>
      <c r="U395" s="35"/>
      <c r="V395" s="35"/>
      <c r="W395" s="9"/>
      <c r="X395" s="35"/>
      <c r="Y395" s="35"/>
      <c r="Z395" s="9"/>
      <c r="AA395" s="35"/>
      <c r="AB395" s="35"/>
      <c r="AC395" s="9"/>
      <c r="AD395" s="35"/>
      <c r="AE395" s="35"/>
      <c r="AF395" s="9"/>
      <c r="AG395" s="9"/>
      <c r="AH395" s="35"/>
      <c r="AI395" s="35"/>
      <c r="AJ395" s="9"/>
      <c r="AK395" s="9"/>
      <c r="AL395" s="9"/>
      <c r="AM395" s="9"/>
      <c r="AN395" s="9"/>
      <c r="AO395" s="9"/>
      <c r="AP395" s="9"/>
      <c r="AQ395" s="9"/>
      <c r="AR395" s="35"/>
      <c r="AS395" s="35"/>
      <c r="AT395" s="35"/>
      <c r="AU395" s="9"/>
    </row>
    <row r="396" spans="1:47" s="1" customFormat="1" ht="33.75" customHeight="1">
      <c r="A396" s="36" t="s">
        <v>214</v>
      </c>
      <c r="B396" s="36"/>
      <c r="C396" s="36"/>
      <c r="D396" s="36"/>
      <c r="E396" s="36"/>
      <c r="F396" s="36"/>
      <c r="G396" s="36"/>
      <c r="H396" s="36"/>
      <c r="I396" s="36"/>
      <c r="J396" s="36"/>
      <c r="K396" s="37" t="s">
        <v>215</v>
      </c>
      <c r="L396" s="37"/>
      <c r="M396" s="10" t="s">
        <v>620</v>
      </c>
      <c r="N396" s="37" t="s">
        <v>934</v>
      </c>
      <c r="O396" s="37"/>
      <c r="P396" s="18" t="s">
        <v>796</v>
      </c>
      <c r="Q396" s="18" t="s">
        <v>796</v>
      </c>
      <c r="R396" s="32" t="s">
        <v>796</v>
      </c>
      <c r="S396" s="32"/>
      <c r="T396" s="18" t="s">
        <v>796</v>
      </c>
      <c r="U396" s="32" t="s">
        <v>796</v>
      </c>
      <c r="V396" s="32"/>
      <c r="W396" s="18" t="s">
        <v>796</v>
      </c>
      <c r="X396" s="32" t="s">
        <v>796</v>
      </c>
      <c r="Y396" s="32"/>
      <c r="Z396" s="18" t="s">
        <v>796</v>
      </c>
      <c r="AA396" s="32" t="s">
        <v>796</v>
      </c>
      <c r="AB396" s="32"/>
      <c r="AC396" s="18" t="s">
        <v>796</v>
      </c>
      <c r="AD396" s="32" t="s">
        <v>796</v>
      </c>
      <c r="AE396" s="32"/>
      <c r="AF396" s="18" t="s">
        <v>796</v>
      </c>
      <c r="AG396" s="11">
        <f>0</f>
        <v>0</v>
      </c>
      <c r="AH396" s="38">
        <f>0</f>
        <v>0</v>
      </c>
      <c r="AI396" s="38"/>
      <c r="AJ396" s="11">
        <f>0</f>
        <v>0</v>
      </c>
      <c r="AK396" s="11">
        <f>0</f>
        <v>0</v>
      </c>
      <c r="AL396" s="11">
        <f>0</f>
        <v>0</v>
      </c>
      <c r="AM396" s="11">
        <f>0</f>
        <v>0</v>
      </c>
      <c r="AN396" s="11">
        <f>0</f>
        <v>0</v>
      </c>
      <c r="AO396" s="11">
        <f>0</f>
        <v>0</v>
      </c>
      <c r="AP396" s="11">
        <f>0</f>
        <v>0</v>
      </c>
      <c r="AQ396" s="11">
        <f>0</f>
        <v>0</v>
      </c>
      <c r="AR396" s="38">
        <v>24068.09</v>
      </c>
      <c r="AS396" s="38"/>
      <c r="AT396" s="38"/>
      <c r="AU396" s="11">
        <f>0</f>
        <v>0</v>
      </c>
    </row>
    <row r="397" spans="1:47" s="1" customFormat="1" ht="24" customHeight="1">
      <c r="A397" s="25" t="s">
        <v>216</v>
      </c>
      <c r="B397" s="25"/>
      <c r="C397" s="25"/>
      <c r="D397" s="25"/>
      <c r="E397" s="25"/>
      <c r="F397" s="25"/>
      <c r="G397" s="25"/>
      <c r="H397" s="25"/>
      <c r="I397" s="25"/>
      <c r="J397" s="25"/>
      <c r="K397" s="43" t="s">
        <v>217</v>
      </c>
      <c r="L397" s="43"/>
      <c r="M397" s="5" t="s">
        <v>620</v>
      </c>
      <c r="N397" s="43" t="s">
        <v>934</v>
      </c>
      <c r="O397" s="43"/>
      <c r="P397" s="2" t="s">
        <v>796</v>
      </c>
      <c r="Q397" s="2" t="s">
        <v>796</v>
      </c>
      <c r="R397" s="39" t="s">
        <v>796</v>
      </c>
      <c r="S397" s="39"/>
      <c r="T397" s="2" t="s">
        <v>796</v>
      </c>
      <c r="U397" s="39" t="s">
        <v>796</v>
      </c>
      <c r="V397" s="39"/>
      <c r="W397" s="2" t="s">
        <v>796</v>
      </c>
      <c r="X397" s="39" t="s">
        <v>796</v>
      </c>
      <c r="Y397" s="39"/>
      <c r="Z397" s="2" t="s">
        <v>796</v>
      </c>
      <c r="AA397" s="39" t="s">
        <v>796</v>
      </c>
      <c r="AB397" s="39"/>
      <c r="AC397" s="2" t="s">
        <v>796</v>
      </c>
      <c r="AD397" s="39" t="s">
        <v>796</v>
      </c>
      <c r="AE397" s="39"/>
      <c r="AF397" s="2" t="s">
        <v>796</v>
      </c>
      <c r="AG397" s="7">
        <f>0</f>
        <v>0</v>
      </c>
      <c r="AH397" s="44">
        <f>0</f>
        <v>0</v>
      </c>
      <c r="AI397" s="44"/>
      <c r="AJ397" s="7">
        <f>0</f>
        <v>0</v>
      </c>
      <c r="AK397" s="7">
        <f>0</f>
        <v>0</v>
      </c>
      <c r="AL397" s="7">
        <f>0</f>
        <v>0</v>
      </c>
      <c r="AM397" s="7">
        <f>0</f>
        <v>0</v>
      </c>
      <c r="AN397" s="7">
        <f>0</f>
        <v>0</v>
      </c>
      <c r="AO397" s="7">
        <f>0</f>
        <v>0</v>
      </c>
      <c r="AP397" s="7">
        <f>0</f>
        <v>0</v>
      </c>
      <c r="AQ397" s="7">
        <f>0</f>
        <v>0</v>
      </c>
      <c r="AR397" s="44">
        <v>1000</v>
      </c>
      <c r="AS397" s="44"/>
      <c r="AT397" s="44"/>
      <c r="AU397" s="7">
        <f>0</f>
        <v>0</v>
      </c>
    </row>
    <row r="398" spans="1:47" s="1" customFormat="1" ht="24" customHeight="1">
      <c r="A398" s="25" t="s">
        <v>218</v>
      </c>
      <c r="B398" s="25"/>
      <c r="C398" s="25"/>
      <c r="D398" s="25"/>
      <c r="E398" s="25"/>
      <c r="F398" s="25"/>
      <c r="G398" s="25"/>
      <c r="H398" s="25"/>
      <c r="I398" s="25"/>
      <c r="J398" s="25"/>
      <c r="K398" s="43" t="s">
        <v>219</v>
      </c>
      <c r="L398" s="43"/>
      <c r="M398" s="5" t="s">
        <v>620</v>
      </c>
      <c r="N398" s="43" t="s">
        <v>934</v>
      </c>
      <c r="O398" s="43"/>
      <c r="P398" s="2" t="s">
        <v>796</v>
      </c>
      <c r="Q398" s="2" t="s">
        <v>796</v>
      </c>
      <c r="R398" s="39" t="s">
        <v>796</v>
      </c>
      <c r="S398" s="39"/>
      <c r="T398" s="2" t="s">
        <v>796</v>
      </c>
      <c r="U398" s="39" t="s">
        <v>796</v>
      </c>
      <c r="V398" s="39"/>
      <c r="W398" s="2" t="s">
        <v>796</v>
      </c>
      <c r="X398" s="39" t="s">
        <v>796</v>
      </c>
      <c r="Y398" s="39"/>
      <c r="Z398" s="2" t="s">
        <v>796</v>
      </c>
      <c r="AA398" s="39" t="s">
        <v>796</v>
      </c>
      <c r="AB398" s="39"/>
      <c r="AC398" s="2" t="s">
        <v>796</v>
      </c>
      <c r="AD398" s="39" t="s">
        <v>796</v>
      </c>
      <c r="AE398" s="39"/>
      <c r="AF398" s="2" t="s">
        <v>796</v>
      </c>
      <c r="AG398" s="7">
        <f>0</f>
        <v>0</v>
      </c>
      <c r="AH398" s="44">
        <f>0</f>
        <v>0</v>
      </c>
      <c r="AI398" s="44"/>
      <c r="AJ398" s="7">
        <f>0</f>
        <v>0</v>
      </c>
      <c r="AK398" s="7">
        <f>0</f>
        <v>0</v>
      </c>
      <c r="AL398" s="7">
        <f>0</f>
        <v>0</v>
      </c>
      <c r="AM398" s="7">
        <f>0</f>
        <v>0</v>
      </c>
      <c r="AN398" s="7">
        <f>0</f>
        <v>0</v>
      </c>
      <c r="AO398" s="7">
        <f>0</f>
        <v>0</v>
      </c>
      <c r="AP398" s="7">
        <f>0</f>
        <v>0</v>
      </c>
      <c r="AQ398" s="7">
        <f>0</f>
        <v>0</v>
      </c>
      <c r="AR398" s="44">
        <f>0</f>
        <v>0</v>
      </c>
      <c r="AS398" s="44"/>
      <c r="AT398" s="44"/>
      <c r="AU398" s="7">
        <f>0</f>
        <v>0</v>
      </c>
    </row>
    <row r="399" spans="1:47" s="1" customFormat="1" ht="13.5" customHeight="1">
      <c r="A399" s="25" t="s">
        <v>220</v>
      </c>
      <c r="B399" s="25"/>
      <c r="C399" s="25"/>
      <c r="D399" s="25"/>
      <c r="E399" s="25"/>
      <c r="F399" s="25"/>
      <c r="G399" s="25"/>
      <c r="H399" s="25"/>
      <c r="I399" s="25"/>
      <c r="J399" s="25"/>
      <c r="K399" s="43" t="s">
        <v>221</v>
      </c>
      <c r="L399" s="43"/>
      <c r="M399" s="5" t="s">
        <v>620</v>
      </c>
      <c r="N399" s="43" t="s">
        <v>934</v>
      </c>
      <c r="O399" s="43"/>
      <c r="P399" s="2" t="s">
        <v>796</v>
      </c>
      <c r="Q399" s="2" t="s">
        <v>796</v>
      </c>
      <c r="R399" s="39" t="s">
        <v>796</v>
      </c>
      <c r="S399" s="39"/>
      <c r="T399" s="2" t="s">
        <v>796</v>
      </c>
      <c r="U399" s="39" t="s">
        <v>796</v>
      </c>
      <c r="V399" s="39"/>
      <c r="W399" s="2" t="s">
        <v>796</v>
      </c>
      <c r="X399" s="39" t="s">
        <v>796</v>
      </c>
      <c r="Y399" s="39"/>
      <c r="Z399" s="2" t="s">
        <v>796</v>
      </c>
      <c r="AA399" s="39" t="s">
        <v>796</v>
      </c>
      <c r="AB399" s="39"/>
      <c r="AC399" s="2" t="s">
        <v>796</v>
      </c>
      <c r="AD399" s="39" t="s">
        <v>796</v>
      </c>
      <c r="AE399" s="39"/>
      <c r="AF399" s="2" t="s">
        <v>796</v>
      </c>
      <c r="AG399" s="7">
        <f>0</f>
        <v>0</v>
      </c>
      <c r="AH399" s="44">
        <f>0</f>
        <v>0</v>
      </c>
      <c r="AI399" s="44"/>
      <c r="AJ399" s="7">
        <f>0</f>
        <v>0</v>
      </c>
      <c r="AK399" s="7">
        <f>0</f>
        <v>0</v>
      </c>
      <c r="AL399" s="7">
        <f>0</f>
        <v>0</v>
      </c>
      <c r="AM399" s="7">
        <f>0</f>
        <v>0</v>
      </c>
      <c r="AN399" s="7">
        <f>0</f>
        <v>0</v>
      </c>
      <c r="AO399" s="7">
        <f>0</f>
        <v>0</v>
      </c>
      <c r="AP399" s="7">
        <f>0</f>
        <v>0</v>
      </c>
      <c r="AQ399" s="7">
        <f>0</f>
        <v>0</v>
      </c>
      <c r="AR399" s="44">
        <f>0</f>
        <v>0</v>
      </c>
      <c r="AS399" s="44"/>
      <c r="AT399" s="44"/>
      <c r="AU399" s="7">
        <f>0</f>
        <v>0</v>
      </c>
    </row>
    <row r="400" spans="1:47" s="1" customFormat="1" ht="13.5" customHeight="1">
      <c r="A400" s="25" t="s">
        <v>222</v>
      </c>
      <c r="B400" s="25"/>
      <c r="C400" s="25"/>
      <c r="D400" s="25"/>
      <c r="E400" s="25"/>
      <c r="F400" s="25"/>
      <c r="G400" s="25"/>
      <c r="H400" s="25"/>
      <c r="I400" s="25"/>
      <c r="J400" s="25"/>
      <c r="K400" s="43" t="s">
        <v>223</v>
      </c>
      <c r="L400" s="43"/>
      <c r="M400" s="5" t="s">
        <v>620</v>
      </c>
      <c r="N400" s="43" t="s">
        <v>934</v>
      </c>
      <c r="O400" s="43"/>
      <c r="P400" s="2" t="s">
        <v>796</v>
      </c>
      <c r="Q400" s="2" t="s">
        <v>796</v>
      </c>
      <c r="R400" s="39" t="s">
        <v>796</v>
      </c>
      <c r="S400" s="39"/>
      <c r="T400" s="2" t="s">
        <v>796</v>
      </c>
      <c r="U400" s="39" t="s">
        <v>796</v>
      </c>
      <c r="V400" s="39"/>
      <c r="W400" s="2" t="s">
        <v>796</v>
      </c>
      <c r="X400" s="39" t="s">
        <v>796</v>
      </c>
      <c r="Y400" s="39"/>
      <c r="Z400" s="2" t="s">
        <v>796</v>
      </c>
      <c r="AA400" s="39" t="s">
        <v>796</v>
      </c>
      <c r="AB400" s="39"/>
      <c r="AC400" s="2" t="s">
        <v>796</v>
      </c>
      <c r="AD400" s="39" t="s">
        <v>796</v>
      </c>
      <c r="AE400" s="39"/>
      <c r="AF400" s="2" t="s">
        <v>796</v>
      </c>
      <c r="AG400" s="7">
        <f>0</f>
        <v>0</v>
      </c>
      <c r="AH400" s="44">
        <f>0</f>
        <v>0</v>
      </c>
      <c r="AI400" s="44"/>
      <c r="AJ400" s="7">
        <f>0</f>
        <v>0</v>
      </c>
      <c r="AK400" s="7">
        <f>0</f>
        <v>0</v>
      </c>
      <c r="AL400" s="7">
        <f>0</f>
        <v>0</v>
      </c>
      <c r="AM400" s="7">
        <f>0</f>
        <v>0</v>
      </c>
      <c r="AN400" s="7">
        <f>0</f>
        <v>0</v>
      </c>
      <c r="AO400" s="7">
        <f>0</f>
        <v>0</v>
      </c>
      <c r="AP400" s="7">
        <f>0</f>
        <v>0</v>
      </c>
      <c r="AQ400" s="7">
        <f>0</f>
        <v>0</v>
      </c>
      <c r="AR400" s="44">
        <f>0</f>
        <v>0</v>
      </c>
      <c r="AS400" s="44"/>
      <c r="AT400" s="44"/>
      <c r="AU400" s="7">
        <f>0</f>
        <v>0</v>
      </c>
    </row>
    <row r="401" spans="1:47" s="1" customFormat="1" ht="13.5" customHeight="1">
      <c r="A401" s="25" t="s">
        <v>224</v>
      </c>
      <c r="B401" s="25"/>
      <c r="C401" s="25"/>
      <c r="D401" s="25"/>
      <c r="E401" s="25"/>
      <c r="F401" s="25"/>
      <c r="G401" s="25"/>
      <c r="H401" s="25"/>
      <c r="I401" s="25"/>
      <c r="J401" s="25"/>
      <c r="K401" s="43" t="s">
        <v>225</v>
      </c>
      <c r="L401" s="43"/>
      <c r="M401" s="5" t="s">
        <v>620</v>
      </c>
      <c r="N401" s="43" t="s">
        <v>934</v>
      </c>
      <c r="O401" s="43"/>
      <c r="P401" s="2" t="s">
        <v>796</v>
      </c>
      <c r="Q401" s="2" t="s">
        <v>796</v>
      </c>
      <c r="R401" s="39" t="s">
        <v>796</v>
      </c>
      <c r="S401" s="39"/>
      <c r="T401" s="2" t="s">
        <v>796</v>
      </c>
      <c r="U401" s="39" t="s">
        <v>796</v>
      </c>
      <c r="V401" s="39"/>
      <c r="W401" s="2" t="s">
        <v>796</v>
      </c>
      <c r="X401" s="39" t="s">
        <v>796</v>
      </c>
      <c r="Y401" s="39"/>
      <c r="Z401" s="2" t="s">
        <v>796</v>
      </c>
      <c r="AA401" s="39" t="s">
        <v>796</v>
      </c>
      <c r="AB401" s="39"/>
      <c r="AC401" s="2" t="s">
        <v>796</v>
      </c>
      <c r="AD401" s="39" t="s">
        <v>796</v>
      </c>
      <c r="AE401" s="39"/>
      <c r="AF401" s="2" t="s">
        <v>796</v>
      </c>
      <c r="AG401" s="7">
        <f>0</f>
        <v>0</v>
      </c>
      <c r="AH401" s="44">
        <f>0</f>
        <v>0</v>
      </c>
      <c r="AI401" s="44"/>
      <c r="AJ401" s="7">
        <f>0</f>
        <v>0</v>
      </c>
      <c r="AK401" s="7">
        <f>0</f>
        <v>0</v>
      </c>
      <c r="AL401" s="7">
        <f>0</f>
        <v>0</v>
      </c>
      <c r="AM401" s="7">
        <f>0</f>
        <v>0</v>
      </c>
      <c r="AN401" s="7">
        <f>0</f>
        <v>0</v>
      </c>
      <c r="AO401" s="7">
        <f>0</f>
        <v>0</v>
      </c>
      <c r="AP401" s="7">
        <f>0</f>
        <v>0</v>
      </c>
      <c r="AQ401" s="7">
        <f>0</f>
        <v>0</v>
      </c>
      <c r="AR401" s="44">
        <f>0</f>
        <v>0</v>
      </c>
      <c r="AS401" s="44"/>
      <c r="AT401" s="44"/>
      <c r="AU401" s="7">
        <f>0</f>
        <v>0</v>
      </c>
    </row>
    <row r="402" spans="1:47" s="1" customFormat="1" ht="24" customHeight="1">
      <c r="A402" s="24" t="s">
        <v>226</v>
      </c>
      <c r="B402" s="24"/>
      <c r="C402" s="24"/>
      <c r="D402" s="24"/>
      <c r="E402" s="24"/>
      <c r="F402" s="24"/>
      <c r="G402" s="24"/>
      <c r="H402" s="24"/>
      <c r="I402" s="24"/>
      <c r="J402" s="24"/>
      <c r="K402" s="27" t="s">
        <v>227</v>
      </c>
      <c r="L402" s="27"/>
      <c r="M402" s="6" t="s">
        <v>620</v>
      </c>
      <c r="N402" s="27" t="s">
        <v>621</v>
      </c>
      <c r="O402" s="27"/>
      <c r="P402" s="2" t="s">
        <v>796</v>
      </c>
      <c r="Q402" s="2" t="s">
        <v>796</v>
      </c>
      <c r="R402" s="39" t="s">
        <v>796</v>
      </c>
      <c r="S402" s="39"/>
      <c r="T402" s="2" t="s">
        <v>796</v>
      </c>
      <c r="U402" s="39" t="s">
        <v>796</v>
      </c>
      <c r="V402" s="39"/>
      <c r="W402" s="2" t="s">
        <v>796</v>
      </c>
      <c r="X402" s="39" t="s">
        <v>796</v>
      </c>
      <c r="Y402" s="39"/>
      <c r="Z402" s="2" t="s">
        <v>796</v>
      </c>
      <c r="AA402" s="39" t="s">
        <v>796</v>
      </c>
      <c r="AB402" s="39"/>
      <c r="AC402" s="2" t="s">
        <v>796</v>
      </c>
      <c r="AD402" s="39" t="s">
        <v>796</v>
      </c>
      <c r="AE402" s="39"/>
      <c r="AF402" s="2" t="s">
        <v>796</v>
      </c>
      <c r="AG402" s="7">
        <f>0</f>
        <v>0</v>
      </c>
      <c r="AH402" s="39" t="s">
        <v>796</v>
      </c>
      <c r="AI402" s="39"/>
      <c r="AJ402" s="7">
        <f>0</f>
        <v>0</v>
      </c>
      <c r="AK402" s="2" t="s">
        <v>796</v>
      </c>
      <c r="AL402" s="7">
        <f>0</f>
        <v>0</v>
      </c>
      <c r="AM402" s="2" t="s">
        <v>796</v>
      </c>
      <c r="AN402" s="7">
        <f>0</f>
        <v>0</v>
      </c>
      <c r="AO402" s="2" t="s">
        <v>796</v>
      </c>
      <c r="AP402" s="7">
        <f>0</f>
        <v>0</v>
      </c>
      <c r="AQ402" s="2" t="s">
        <v>796</v>
      </c>
      <c r="AR402" s="44">
        <f>0</f>
        <v>0</v>
      </c>
      <c r="AS402" s="44"/>
      <c r="AT402" s="44"/>
      <c r="AU402" s="2" t="s">
        <v>796</v>
      </c>
    </row>
    <row r="403" spans="1:47" s="1" customFormat="1" ht="13.5" customHeight="1">
      <c r="A403" s="24" t="s">
        <v>228</v>
      </c>
      <c r="B403" s="24"/>
      <c r="C403" s="24"/>
      <c r="D403" s="24"/>
      <c r="E403" s="24"/>
      <c r="F403" s="24"/>
      <c r="G403" s="24"/>
      <c r="H403" s="24"/>
      <c r="I403" s="24"/>
      <c r="J403" s="24"/>
      <c r="K403" s="27" t="s">
        <v>229</v>
      </c>
      <c r="L403" s="27"/>
      <c r="M403" s="6" t="s">
        <v>620</v>
      </c>
      <c r="N403" s="27" t="s">
        <v>621</v>
      </c>
      <c r="O403" s="27"/>
      <c r="P403" s="70">
        <f>87700-25000-40000</f>
        <v>22700</v>
      </c>
      <c r="Q403" s="70">
        <f>25000-25000</f>
        <v>0</v>
      </c>
      <c r="R403" s="71">
        <f>0</f>
        <v>0</v>
      </c>
      <c r="S403" s="71"/>
      <c r="T403" s="70">
        <f>0</f>
        <v>0</v>
      </c>
      <c r="U403" s="71">
        <f>0</f>
        <v>0</v>
      </c>
      <c r="V403" s="71"/>
      <c r="W403" s="70">
        <f>0</f>
        <v>0</v>
      </c>
      <c r="X403" s="71">
        <f>0</f>
        <v>0</v>
      </c>
      <c r="Y403" s="71"/>
      <c r="Z403" s="70">
        <f>0</f>
        <v>0</v>
      </c>
      <c r="AA403" s="71">
        <f>0</f>
        <v>0</v>
      </c>
      <c r="AB403" s="71"/>
      <c r="AC403" s="70">
        <f>0</f>
        <v>0</v>
      </c>
      <c r="AD403" s="71">
        <f>P403</f>
        <v>22700</v>
      </c>
      <c r="AE403" s="71"/>
      <c r="AF403" s="70">
        <f>Q403</f>
        <v>0</v>
      </c>
      <c r="AG403" s="70">
        <f>0</f>
        <v>0</v>
      </c>
      <c r="AH403" s="71">
        <f>0</f>
        <v>0</v>
      </c>
      <c r="AI403" s="71"/>
      <c r="AJ403" s="70">
        <f>0</f>
        <v>0</v>
      </c>
      <c r="AK403" s="70">
        <f>0</f>
        <v>0</v>
      </c>
      <c r="AL403" s="70">
        <f>0</f>
        <v>0</v>
      </c>
      <c r="AM403" s="70">
        <f>0</f>
        <v>0</v>
      </c>
      <c r="AN403" s="70">
        <f>0</f>
        <v>0</v>
      </c>
      <c r="AO403" s="70">
        <f>0</f>
        <v>0</v>
      </c>
      <c r="AP403" s="70">
        <f>0</f>
        <v>0</v>
      </c>
      <c r="AQ403" s="70">
        <f>0</f>
        <v>0</v>
      </c>
      <c r="AR403" s="71">
        <f>0</f>
        <v>0</v>
      </c>
      <c r="AS403" s="71"/>
      <c r="AT403" s="71"/>
      <c r="AU403" s="70">
        <f>0</f>
        <v>0</v>
      </c>
    </row>
    <row r="404" spans="1:47" s="1" customFormat="1" ht="13.5" customHeight="1">
      <c r="A404" s="40" t="s">
        <v>230</v>
      </c>
      <c r="B404" s="40"/>
      <c r="C404" s="40"/>
      <c r="D404" s="40"/>
      <c r="E404" s="40"/>
      <c r="F404" s="40"/>
      <c r="G404" s="40"/>
      <c r="H404" s="40"/>
      <c r="I404" s="40"/>
      <c r="J404" s="40"/>
      <c r="K404" s="47"/>
      <c r="L404" s="47"/>
      <c r="M404" s="20"/>
      <c r="N404" s="47"/>
      <c r="O404" s="47"/>
      <c r="P404" s="72"/>
      <c r="Q404" s="72"/>
      <c r="R404" s="73"/>
      <c r="S404" s="73"/>
      <c r="T404" s="74"/>
      <c r="U404" s="73"/>
      <c r="V404" s="73"/>
      <c r="W404" s="74"/>
      <c r="X404" s="73"/>
      <c r="Y404" s="73"/>
      <c r="Z404" s="74"/>
      <c r="AA404" s="73"/>
      <c r="AB404" s="73"/>
      <c r="AC404" s="74"/>
      <c r="AD404" s="73"/>
      <c r="AE404" s="73"/>
      <c r="AF404" s="74"/>
      <c r="AG404" s="72"/>
      <c r="AH404" s="73"/>
      <c r="AI404" s="73"/>
      <c r="AJ404" s="72"/>
      <c r="AK404" s="74"/>
      <c r="AL404" s="72"/>
      <c r="AM404" s="74"/>
      <c r="AN404" s="72"/>
      <c r="AO404" s="74"/>
      <c r="AP404" s="72"/>
      <c r="AQ404" s="74"/>
      <c r="AR404" s="75"/>
      <c r="AS404" s="75"/>
      <c r="AT404" s="75"/>
      <c r="AU404" s="74"/>
    </row>
    <row r="405" spans="1:47" s="1" customFormat="1" ht="13.5" customHeight="1">
      <c r="A405" s="36" t="s">
        <v>231</v>
      </c>
      <c r="B405" s="36"/>
      <c r="C405" s="36"/>
      <c r="D405" s="36"/>
      <c r="E405" s="36"/>
      <c r="F405" s="36"/>
      <c r="G405" s="36"/>
      <c r="H405" s="36"/>
      <c r="I405" s="36"/>
      <c r="J405" s="36"/>
      <c r="K405" s="37" t="s">
        <v>232</v>
      </c>
      <c r="L405" s="37"/>
      <c r="M405" s="10" t="s">
        <v>620</v>
      </c>
      <c r="N405" s="37" t="s">
        <v>621</v>
      </c>
      <c r="O405" s="37"/>
      <c r="P405" s="76">
        <f>0</f>
        <v>0</v>
      </c>
      <c r="Q405" s="76">
        <f>0</f>
        <v>0</v>
      </c>
      <c r="R405" s="77">
        <f>0</f>
        <v>0</v>
      </c>
      <c r="S405" s="77"/>
      <c r="T405" s="76">
        <f>0</f>
        <v>0</v>
      </c>
      <c r="U405" s="77">
        <f>0</f>
        <v>0</v>
      </c>
      <c r="V405" s="77"/>
      <c r="W405" s="76">
        <f>0</f>
        <v>0</v>
      </c>
      <c r="X405" s="77">
        <f>0</f>
        <v>0</v>
      </c>
      <c r="Y405" s="77"/>
      <c r="Z405" s="76">
        <f>0</f>
        <v>0</v>
      </c>
      <c r="AA405" s="77">
        <f>0</f>
        <v>0</v>
      </c>
      <c r="AB405" s="77"/>
      <c r="AC405" s="76">
        <f>0</f>
        <v>0</v>
      </c>
      <c r="AD405" s="77">
        <f>0</f>
        <v>0</v>
      </c>
      <c r="AE405" s="77"/>
      <c r="AF405" s="76">
        <f>0</f>
        <v>0</v>
      </c>
      <c r="AG405" s="76">
        <f>0</f>
        <v>0</v>
      </c>
      <c r="AH405" s="77">
        <f>0</f>
        <v>0</v>
      </c>
      <c r="AI405" s="77"/>
      <c r="AJ405" s="76">
        <f>0</f>
        <v>0</v>
      </c>
      <c r="AK405" s="76">
        <f>0</f>
        <v>0</v>
      </c>
      <c r="AL405" s="76">
        <f>0</f>
        <v>0</v>
      </c>
      <c r="AM405" s="76">
        <f>0</f>
        <v>0</v>
      </c>
      <c r="AN405" s="76">
        <f>0</f>
        <v>0</v>
      </c>
      <c r="AO405" s="76">
        <f>0</f>
        <v>0</v>
      </c>
      <c r="AP405" s="76">
        <f>0</f>
        <v>0</v>
      </c>
      <c r="AQ405" s="76">
        <f>0</f>
        <v>0</v>
      </c>
      <c r="AR405" s="77">
        <f>0</f>
        <v>0</v>
      </c>
      <c r="AS405" s="77"/>
      <c r="AT405" s="77"/>
      <c r="AU405" s="76">
        <f>0</f>
        <v>0</v>
      </c>
    </row>
    <row r="406" spans="1:47" s="1" customFormat="1" ht="13.5" customHeight="1">
      <c r="A406" s="25" t="s">
        <v>233</v>
      </c>
      <c r="B406" s="25"/>
      <c r="C406" s="25"/>
      <c r="D406" s="25"/>
      <c r="E406" s="25"/>
      <c r="F406" s="25"/>
      <c r="G406" s="25"/>
      <c r="H406" s="25"/>
      <c r="I406" s="25"/>
      <c r="J406" s="25"/>
      <c r="K406" s="43" t="s">
        <v>234</v>
      </c>
      <c r="L406" s="43"/>
      <c r="M406" s="5" t="s">
        <v>620</v>
      </c>
      <c r="N406" s="43" t="s">
        <v>621</v>
      </c>
      <c r="O406" s="43"/>
      <c r="P406" s="70">
        <f>0</f>
        <v>0</v>
      </c>
      <c r="Q406" s="70">
        <f>0</f>
        <v>0</v>
      </c>
      <c r="R406" s="71">
        <f>0</f>
        <v>0</v>
      </c>
      <c r="S406" s="71"/>
      <c r="T406" s="70">
        <f>0</f>
        <v>0</v>
      </c>
      <c r="U406" s="71">
        <f>0</f>
        <v>0</v>
      </c>
      <c r="V406" s="71"/>
      <c r="W406" s="70">
        <f>0</f>
        <v>0</v>
      </c>
      <c r="X406" s="71">
        <f>0</f>
        <v>0</v>
      </c>
      <c r="Y406" s="71"/>
      <c r="Z406" s="70">
        <f>0</f>
        <v>0</v>
      </c>
      <c r="AA406" s="71">
        <f>0</f>
        <v>0</v>
      </c>
      <c r="AB406" s="71"/>
      <c r="AC406" s="70">
        <f>0</f>
        <v>0</v>
      </c>
      <c r="AD406" s="71">
        <f>0</f>
        <v>0</v>
      </c>
      <c r="AE406" s="71"/>
      <c r="AF406" s="70">
        <f>0</f>
        <v>0</v>
      </c>
      <c r="AG406" s="70">
        <f>0</f>
        <v>0</v>
      </c>
      <c r="AH406" s="71">
        <f>0</f>
        <v>0</v>
      </c>
      <c r="AI406" s="71"/>
      <c r="AJ406" s="70">
        <f>0</f>
        <v>0</v>
      </c>
      <c r="AK406" s="70">
        <f>0</f>
        <v>0</v>
      </c>
      <c r="AL406" s="70">
        <f>0</f>
        <v>0</v>
      </c>
      <c r="AM406" s="70">
        <f>0</f>
        <v>0</v>
      </c>
      <c r="AN406" s="70">
        <f>0</f>
        <v>0</v>
      </c>
      <c r="AO406" s="70">
        <f>0</f>
        <v>0</v>
      </c>
      <c r="AP406" s="70">
        <f>0</f>
        <v>0</v>
      </c>
      <c r="AQ406" s="70">
        <f>0</f>
        <v>0</v>
      </c>
      <c r="AR406" s="71">
        <f>0</f>
        <v>0</v>
      </c>
      <c r="AS406" s="71"/>
      <c r="AT406" s="71"/>
      <c r="AU406" s="70">
        <f>0</f>
        <v>0</v>
      </c>
    </row>
    <row r="407" spans="1:47" s="1" customFormat="1" ht="13.5" customHeight="1">
      <c r="A407" s="24" t="s">
        <v>235</v>
      </c>
      <c r="B407" s="24"/>
      <c r="C407" s="24"/>
      <c r="D407" s="24"/>
      <c r="E407" s="24"/>
      <c r="F407" s="24"/>
      <c r="G407" s="24"/>
      <c r="H407" s="24"/>
      <c r="I407" s="24"/>
      <c r="J407" s="24"/>
      <c r="K407" s="27" t="s">
        <v>236</v>
      </c>
      <c r="L407" s="27"/>
      <c r="M407" s="6" t="s">
        <v>620</v>
      </c>
      <c r="N407" s="27" t="s">
        <v>621</v>
      </c>
      <c r="O407" s="27"/>
      <c r="P407" s="70">
        <f>2630000-50000</f>
        <v>2580000</v>
      </c>
      <c r="Q407" s="70">
        <f>50000-50000</f>
        <v>0</v>
      </c>
      <c r="R407" s="71">
        <f>0</f>
        <v>0</v>
      </c>
      <c r="S407" s="71"/>
      <c r="T407" s="70">
        <f>0</f>
        <v>0</v>
      </c>
      <c r="U407" s="71">
        <f>0</f>
        <v>0</v>
      </c>
      <c r="V407" s="71"/>
      <c r="W407" s="70">
        <f>0</f>
        <v>0</v>
      </c>
      <c r="X407" s="71">
        <f>0</f>
        <v>0</v>
      </c>
      <c r="Y407" s="71"/>
      <c r="Z407" s="70">
        <f>0</f>
        <v>0</v>
      </c>
      <c r="AA407" s="71">
        <f>0</f>
        <v>0</v>
      </c>
      <c r="AB407" s="71"/>
      <c r="AC407" s="70">
        <f>0</f>
        <v>0</v>
      </c>
      <c r="AD407" s="71">
        <f>P407</f>
        <v>2580000</v>
      </c>
      <c r="AE407" s="71"/>
      <c r="AF407" s="70">
        <f>Q407</f>
        <v>0</v>
      </c>
      <c r="AG407" s="70">
        <f>83546.49</f>
        <v>83546.49</v>
      </c>
      <c r="AH407" s="71">
        <f>0</f>
        <v>0</v>
      </c>
      <c r="AI407" s="71"/>
      <c r="AJ407" s="70">
        <f>0</f>
        <v>0</v>
      </c>
      <c r="AK407" s="70">
        <f>0</f>
        <v>0</v>
      </c>
      <c r="AL407" s="70">
        <f>0</f>
        <v>0</v>
      </c>
      <c r="AM407" s="70">
        <f>0</f>
        <v>0</v>
      </c>
      <c r="AN407" s="70">
        <f>0</f>
        <v>0</v>
      </c>
      <c r="AO407" s="70">
        <f>0</f>
        <v>0</v>
      </c>
      <c r="AP407" s="70">
        <f>0</f>
        <v>0</v>
      </c>
      <c r="AQ407" s="70">
        <f>0</f>
        <v>0</v>
      </c>
      <c r="AR407" s="71">
        <f>83546.49</f>
        <v>83546.49</v>
      </c>
      <c r="AS407" s="71"/>
      <c r="AT407" s="71"/>
      <c r="AU407" s="70">
        <f>0</f>
        <v>0</v>
      </c>
    </row>
    <row r="408" spans="1:47" s="1" customFormat="1" ht="13.5" customHeight="1">
      <c r="A408" s="40" t="s">
        <v>230</v>
      </c>
      <c r="B408" s="40"/>
      <c r="C408" s="40"/>
      <c r="D408" s="40"/>
      <c r="E408" s="40"/>
      <c r="F408" s="40"/>
      <c r="G408" s="40"/>
      <c r="H408" s="40"/>
      <c r="I408" s="40"/>
      <c r="J408" s="40"/>
      <c r="K408" s="41"/>
      <c r="L408" s="41"/>
      <c r="M408" s="8"/>
      <c r="N408" s="41"/>
      <c r="O408" s="41"/>
      <c r="P408" s="9"/>
      <c r="Q408" s="9"/>
      <c r="R408" s="34"/>
      <c r="S408" s="34"/>
      <c r="T408" s="16"/>
      <c r="U408" s="34"/>
      <c r="V408" s="34"/>
      <c r="W408" s="16"/>
      <c r="X408" s="34"/>
      <c r="Y408" s="34"/>
      <c r="Z408" s="16"/>
      <c r="AA408" s="34"/>
      <c r="AB408" s="34"/>
      <c r="AC408" s="16"/>
      <c r="AD408" s="34"/>
      <c r="AE408" s="34"/>
      <c r="AF408" s="16"/>
      <c r="AG408" s="9"/>
      <c r="AH408" s="34"/>
      <c r="AI408" s="34"/>
      <c r="AJ408" s="9"/>
      <c r="AK408" s="16"/>
      <c r="AL408" s="9"/>
      <c r="AM408" s="16"/>
      <c r="AN408" s="9"/>
      <c r="AO408" s="16"/>
      <c r="AP408" s="9"/>
      <c r="AQ408" s="16"/>
      <c r="AR408" s="35"/>
      <c r="AS408" s="35"/>
      <c r="AT408" s="35"/>
      <c r="AU408" s="16"/>
    </row>
    <row r="409" spans="1:47" s="1" customFormat="1" ht="13.5" customHeight="1">
      <c r="A409" s="36" t="s">
        <v>231</v>
      </c>
      <c r="B409" s="36"/>
      <c r="C409" s="36"/>
      <c r="D409" s="36"/>
      <c r="E409" s="36"/>
      <c r="F409" s="36"/>
      <c r="G409" s="36"/>
      <c r="H409" s="36"/>
      <c r="I409" s="36"/>
      <c r="J409" s="36"/>
      <c r="K409" s="37" t="s">
        <v>237</v>
      </c>
      <c r="L409" s="37"/>
      <c r="M409" s="10" t="s">
        <v>620</v>
      </c>
      <c r="N409" s="37" t="s">
        <v>621</v>
      </c>
      <c r="O409" s="37"/>
      <c r="P409" s="11">
        <f>0</f>
        <v>0</v>
      </c>
      <c r="Q409" s="11">
        <f>0</f>
        <v>0</v>
      </c>
      <c r="R409" s="38">
        <f>0</f>
        <v>0</v>
      </c>
      <c r="S409" s="38"/>
      <c r="T409" s="11">
        <f>0</f>
        <v>0</v>
      </c>
      <c r="U409" s="38">
        <f>0</f>
        <v>0</v>
      </c>
      <c r="V409" s="38"/>
      <c r="W409" s="11">
        <f>0</f>
        <v>0</v>
      </c>
      <c r="X409" s="38">
        <f>0</f>
        <v>0</v>
      </c>
      <c r="Y409" s="38"/>
      <c r="Z409" s="11">
        <f>0</f>
        <v>0</v>
      </c>
      <c r="AA409" s="38">
        <f>0</f>
        <v>0</v>
      </c>
      <c r="AB409" s="38"/>
      <c r="AC409" s="11">
        <f>0</f>
        <v>0</v>
      </c>
      <c r="AD409" s="38">
        <f>0</f>
        <v>0</v>
      </c>
      <c r="AE409" s="38"/>
      <c r="AF409" s="11">
        <f>0</f>
        <v>0</v>
      </c>
      <c r="AG409" s="11">
        <f>0</f>
        <v>0</v>
      </c>
      <c r="AH409" s="38">
        <f>0</f>
        <v>0</v>
      </c>
      <c r="AI409" s="38"/>
      <c r="AJ409" s="11">
        <f>0</f>
        <v>0</v>
      </c>
      <c r="AK409" s="11">
        <f>0</f>
        <v>0</v>
      </c>
      <c r="AL409" s="11">
        <f>0</f>
        <v>0</v>
      </c>
      <c r="AM409" s="11">
        <f>0</f>
        <v>0</v>
      </c>
      <c r="AN409" s="11">
        <f>0</f>
        <v>0</v>
      </c>
      <c r="AO409" s="11">
        <f>0</f>
        <v>0</v>
      </c>
      <c r="AP409" s="11">
        <f>0</f>
        <v>0</v>
      </c>
      <c r="AQ409" s="11">
        <f>0</f>
        <v>0</v>
      </c>
      <c r="AR409" s="38">
        <f>0</f>
        <v>0</v>
      </c>
      <c r="AS409" s="38"/>
      <c r="AT409" s="38"/>
      <c r="AU409" s="11">
        <f>0</f>
        <v>0</v>
      </c>
    </row>
    <row r="410" spans="1:47" s="1" customFormat="1" ht="13.5" customHeight="1">
      <c r="A410" s="25" t="s">
        <v>233</v>
      </c>
      <c r="B410" s="25"/>
      <c r="C410" s="25"/>
      <c r="D410" s="25"/>
      <c r="E410" s="25"/>
      <c r="F410" s="25"/>
      <c r="G410" s="25"/>
      <c r="H410" s="25"/>
      <c r="I410" s="25"/>
      <c r="J410" s="25"/>
      <c r="K410" s="43" t="s">
        <v>238</v>
      </c>
      <c r="L410" s="43"/>
      <c r="M410" s="5" t="s">
        <v>620</v>
      </c>
      <c r="N410" s="43" t="s">
        <v>621</v>
      </c>
      <c r="O410" s="43"/>
      <c r="P410" s="7">
        <f>0</f>
        <v>0</v>
      </c>
      <c r="Q410" s="7">
        <f>0</f>
        <v>0</v>
      </c>
      <c r="R410" s="44">
        <f>0</f>
        <v>0</v>
      </c>
      <c r="S410" s="44"/>
      <c r="T410" s="7">
        <f>0</f>
        <v>0</v>
      </c>
      <c r="U410" s="44">
        <f>0</f>
        <v>0</v>
      </c>
      <c r="V410" s="44"/>
      <c r="W410" s="7">
        <f>0</f>
        <v>0</v>
      </c>
      <c r="X410" s="44">
        <f>0</f>
        <v>0</v>
      </c>
      <c r="Y410" s="44"/>
      <c r="Z410" s="7">
        <f>0</f>
        <v>0</v>
      </c>
      <c r="AA410" s="44">
        <f>0</f>
        <v>0</v>
      </c>
      <c r="AB410" s="44"/>
      <c r="AC410" s="7">
        <f>0</f>
        <v>0</v>
      </c>
      <c r="AD410" s="44">
        <f>0</f>
        <v>0</v>
      </c>
      <c r="AE410" s="44"/>
      <c r="AF410" s="7">
        <f>0</f>
        <v>0</v>
      </c>
      <c r="AG410" s="7">
        <f>0</f>
        <v>0</v>
      </c>
      <c r="AH410" s="44">
        <f>0</f>
        <v>0</v>
      </c>
      <c r="AI410" s="44"/>
      <c r="AJ410" s="7">
        <f>0</f>
        <v>0</v>
      </c>
      <c r="AK410" s="7">
        <f>0</f>
        <v>0</v>
      </c>
      <c r="AL410" s="7">
        <f>0</f>
        <v>0</v>
      </c>
      <c r="AM410" s="7">
        <f>0</f>
        <v>0</v>
      </c>
      <c r="AN410" s="7">
        <f>0</f>
        <v>0</v>
      </c>
      <c r="AO410" s="7">
        <f>0</f>
        <v>0</v>
      </c>
      <c r="AP410" s="7">
        <f>0</f>
        <v>0</v>
      </c>
      <c r="AQ410" s="7">
        <f>0</f>
        <v>0</v>
      </c>
      <c r="AR410" s="44">
        <f>0</f>
        <v>0</v>
      </c>
      <c r="AS410" s="44"/>
      <c r="AT410" s="44"/>
      <c r="AU410" s="7">
        <f>0</f>
        <v>0</v>
      </c>
    </row>
    <row r="411" spans="1:47" s="1" customFormat="1" ht="33.75" customHeight="1">
      <c r="A411" s="24" t="s">
        <v>239</v>
      </c>
      <c r="B411" s="24"/>
      <c r="C411" s="24"/>
      <c r="D411" s="24"/>
      <c r="E411" s="24"/>
      <c r="F411" s="24"/>
      <c r="G411" s="24"/>
      <c r="H411" s="24"/>
      <c r="I411" s="24"/>
      <c r="J411" s="24"/>
      <c r="K411" s="27" t="s">
        <v>240</v>
      </c>
      <c r="L411" s="27"/>
      <c r="M411" s="6" t="s">
        <v>620</v>
      </c>
      <c r="N411" s="27" t="s">
        <v>621</v>
      </c>
      <c r="O411" s="27"/>
      <c r="P411" s="7">
        <f>8992322</f>
        <v>8992322</v>
      </c>
      <c r="Q411" s="2" t="s">
        <v>796</v>
      </c>
      <c r="R411" s="44">
        <f>0</f>
        <v>0</v>
      </c>
      <c r="S411" s="44"/>
      <c r="T411" s="2" t="s">
        <v>796</v>
      </c>
      <c r="U411" s="44">
        <f>0</f>
        <v>0</v>
      </c>
      <c r="V411" s="44"/>
      <c r="W411" s="2" t="s">
        <v>796</v>
      </c>
      <c r="X411" s="44">
        <f>0</f>
        <v>0</v>
      </c>
      <c r="Y411" s="44"/>
      <c r="Z411" s="2" t="s">
        <v>796</v>
      </c>
      <c r="AA411" s="44">
        <f>0</f>
        <v>0</v>
      </c>
      <c r="AB411" s="44"/>
      <c r="AC411" s="2" t="s">
        <v>796</v>
      </c>
      <c r="AD411" s="44">
        <f>8992322</f>
        <v>8992322</v>
      </c>
      <c r="AE411" s="44"/>
      <c r="AF411" s="2" t="s">
        <v>796</v>
      </c>
      <c r="AG411" s="7">
        <f>294297.29</f>
        <v>294297.29</v>
      </c>
      <c r="AH411" s="39" t="s">
        <v>796</v>
      </c>
      <c r="AI411" s="39"/>
      <c r="AJ411" s="7">
        <f>0</f>
        <v>0</v>
      </c>
      <c r="AK411" s="2" t="s">
        <v>796</v>
      </c>
      <c r="AL411" s="7">
        <f>0</f>
        <v>0</v>
      </c>
      <c r="AM411" s="2" t="s">
        <v>796</v>
      </c>
      <c r="AN411" s="7">
        <f>0</f>
        <v>0</v>
      </c>
      <c r="AO411" s="2" t="s">
        <v>796</v>
      </c>
      <c r="AP411" s="7">
        <f>0</f>
        <v>0</v>
      </c>
      <c r="AQ411" s="2" t="s">
        <v>796</v>
      </c>
      <c r="AR411" s="44">
        <f>294297.29</f>
        <v>294297.29</v>
      </c>
      <c r="AS411" s="44"/>
      <c r="AT411" s="44"/>
      <c r="AU411" s="2" t="s">
        <v>796</v>
      </c>
    </row>
    <row r="412" spans="1:47" s="1" customFormat="1" ht="13.5" customHeight="1">
      <c r="A412" s="23" t="s">
        <v>241</v>
      </c>
      <c r="B412" s="23"/>
      <c r="C412" s="23"/>
      <c r="D412" s="23"/>
      <c r="E412" s="23"/>
      <c r="F412" s="23"/>
      <c r="G412" s="23"/>
      <c r="H412" s="23"/>
      <c r="I412" s="23"/>
      <c r="J412" s="23"/>
      <c r="K412" s="47"/>
      <c r="L412" s="47"/>
      <c r="M412" s="20"/>
      <c r="N412" s="47"/>
      <c r="O412" s="47"/>
      <c r="P412" s="9"/>
      <c r="Q412" s="9"/>
      <c r="R412" s="35"/>
      <c r="S412" s="35"/>
      <c r="T412" s="9"/>
      <c r="U412" s="35"/>
      <c r="V412" s="35"/>
      <c r="W412" s="9"/>
      <c r="X412" s="35"/>
      <c r="Y412" s="35"/>
      <c r="Z412" s="9"/>
      <c r="AA412" s="35"/>
      <c r="AB412" s="35"/>
      <c r="AC412" s="9"/>
      <c r="AD412" s="35"/>
      <c r="AE412" s="35"/>
      <c r="AF412" s="9"/>
      <c r="AG412" s="9"/>
      <c r="AH412" s="35"/>
      <c r="AI412" s="35"/>
      <c r="AJ412" s="9"/>
      <c r="AK412" s="9"/>
      <c r="AL412" s="9"/>
      <c r="AM412" s="9"/>
      <c r="AN412" s="9"/>
      <c r="AO412" s="9"/>
      <c r="AP412" s="9"/>
      <c r="AQ412" s="9"/>
      <c r="AR412" s="35"/>
      <c r="AS412" s="35"/>
      <c r="AT412" s="35"/>
      <c r="AU412" s="9"/>
    </row>
    <row r="413" spans="1:47" s="1" customFormat="1" ht="13.5" customHeight="1">
      <c r="A413" s="26" t="s">
        <v>242</v>
      </c>
      <c r="B413" s="26"/>
      <c r="C413" s="26"/>
      <c r="D413" s="26"/>
      <c r="E413" s="26"/>
      <c r="F413" s="26"/>
      <c r="G413" s="26"/>
      <c r="H413" s="26"/>
      <c r="I413" s="26"/>
      <c r="J413" s="26"/>
      <c r="K413" s="37" t="s">
        <v>243</v>
      </c>
      <c r="L413" s="37"/>
      <c r="M413" s="10" t="s">
        <v>907</v>
      </c>
      <c r="N413" s="37" t="s">
        <v>621</v>
      </c>
      <c r="O413" s="37"/>
      <c r="P413" s="11">
        <f>296000</f>
        <v>296000</v>
      </c>
      <c r="Q413" s="18" t="s">
        <v>796</v>
      </c>
      <c r="R413" s="38">
        <f>0</f>
        <v>0</v>
      </c>
      <c r="S413" s="38"/>
      <c r="T413" s="18" t="s">
        <v>796</v>
      </c>
      <c r="U413" s="38">
        <f>0</f>
        <v>0</v>
      </c>
      <c r="V413" s="38"/>
      <c r="W413" s="18" t="s">
        <v>796</v>
      </c>
      <c r="X413" s="38">
        <f>0</f>
        <v>0</v>
      </c>
      <c r="Y413" s="38"/>
      <c r="Z413" s="18" t="s">
        <v>796</v>
      </c>
      <c r="AA413" s="38">
        <f>0</f>
        <v>0</v>
      </c>
      <c r="AB413" s="38"/>
      <c r="AC413" s="18" t="s">
        <v>796</v>
      </c>
      <c r="AD413" s="38">
        <f>296000</f>
        <v>296000</v>
      </c>
      <c r="AE413" s="38"/>
      <c r="AF413" s="18" t="s">
        <v>796</v>
      </c>
      <c r="AG413" s="11">
        <f>12334.74</f>
        <v>12334.74</v>
      </c>
      <c r="AH413" s="32" t="s">
        <v>796</v>
      </c>
      <c r="AI413" s="32"/>
      <c r="AJ413" s="11">
        <f>0</f>
        <v>0</v>
      </c>
      <c r="AK413" s="18" t="s">
        <v>796</v>
      </c>
      <c r="AL413" s="11">
        <f>0</f>
        <v>0</v>
      </c>
      <c r="AM413" s="18" t="s">
        <v>796</v>
      </c>
      <c r="AN413" s="11">
        <f>0</f>
        <v>0</v>
      </c>
      <c r="AO413" s="18" t="s">
        <v>796</v>
      </c>
      <c r="AP413" s="11">
        <f>0</f>
        <v>0</v>
      </c>
      <c r="AQ413" s="18" t="s">
        <v>796</v>
      </c>
      <c r="AR413" s="38">
        <f>12334.74</f>
        <v>12334.74</v>
      </c>
      <c r="AS413" s="38"/>
      <c r="AT413" s="38"/>
      <c r="AU413" s="18" t="s">
        <v>796</v>
      </c>
    </row>
    <row r="414" spans="1:47" s="1" customFormat="1" ht="13.5" customHeight="1">
      <c r="A414" s="40" t="s">
        <v>230</v>
      </c>
      <c r="B414" s="40"/>
      <c r="C414" s="40"/>
      <c r="D414" s="40"/>
      <c r="E414" s="40"/>
      <c r="F414" s="40"/>
      <c r="G414" s="40"/>
      <c r="H414" s="40"/>
      <c r="I414" s="40"/>
      <c r="J414" s="40"/>
      <c r="K414" s="41"/>
      <c r="L414" s="41"/>
      <c r="M414" s="8"/>
      <c r="N414" s="41"/>
      <c r="O414" s="41"/>
      <c r="P414" s="9"/>
      <c r="Q414" s="9"/>
      <c r="R414" s="35"/>
      <c r="S414" s="35"/>
      <c r="T414" s="9"/>
      <c r="U414" s="35"/>
      <c r="V414" s="35"/>
      <c r="W414" s="9"/>
      <c r="X414" s="35"/>
      <c r="Y414" s="35"/>
      <c r="Z414" s="9"/>
      <c r="AA414" s="35"/>
      <c r="AB414" s="35"/>
      <c r="AC414" s="9"/>
      <c r="AD414" s="35"/>
      <c r="AE414" s="35"/>
      <c r="AF414" s="9"/>
      <c r="AG414" s="9"/>
      <c r="AH414" s="35"/>
      <c r="AI414" s="35"/>
      <c r="AJ414" s="9"/>
      <c r="AK414" s="9"/>
      <c r="AL414" s="9"/>
      <c r="AM414" s="9"/>
      <c r="AN414" s="9"/>
      <c r="AO414" s="9"/>
      <c r="AP414" s="9"/>
      <c r="AQ414" s="9"/>
      <c r="AR414" s="35"/>
      <c r="AS414" s="35"/>
      <c r="AT414" s="35"/>
      <c r="AU414" s="9"/>
    </row>
    <row r="415" spans="1:47" s="1" customFormat="1" ht="13.5" customHeight="1">
      <c r="A415" s="36" t="s">
        <v>231</v>
      </c>
      <c r="B415" s="36"/>
      <c r="C415" s="36"/>
      <c r="D415" s="36"/>
      <c r="E415" s="36"/>
      <c r="F415" s="36"/>
      <c r="G415" s="36"/>
      <c r="H415" s="36"/>
      <c r="I415" s="36"/>
      <c r="J415" s="36"/>
      <c r="K415" s="37" t="s">
        <v>244</v>
      </c>
      <c r="L415" s="37"/>
      <c r="M415" s="10" t="s">
        <v>907</v>
      </c>
      <c r="N415" s="37" t="s">
        <v>621</v>
      </c>
      <c r="O415" s="37"/>
      <c r="P415" s="11">
        <f>0</f>
        <v>0</v>
      </c>
      <c r="Q415" s="18" t="s">
        <v>796</v>
      </c>
      <c r="R415" s="38">
        <f>0</f>
        <v>0</v>
      </c>
      <c r="S415" s="38"/>
      <c r="T415" s="18" t="s">
        <v>796</v>
      </c>
      <c r="U415" s="38">
        <f>0</f>
        <v>0</v>
      </c>
      <c r="V415" s="38"/>
      <c r="W415" s="18" t="s">
        <v>796</v>
      </c>
      <c r="X415" s="38">
        <f>0</f>
        <v>0</v>
      </c>
      <c r="Y415" s="38"/>
      <c r="Z415" s="18" t="s">
        <v>796</v>
      </c>
      <c r="AA415" s="38">
        <f>0</f>
        <v>0</v>
      </c>
      <c r="AB415" s="38"/>
      <c r="AC415" s="18" t="s">
        <v>796</v>
      </c>
      <c r="AD415" s="38">
        <f>0</f>
        <v>0</v>
      </c>
      <c r="AE415" s="38"/>
      <c r="AF415" s="18" t="s">
        <v>796</v>
      </c>
      <c r="AG415" s="11">
        <f>0</f>
        <v>0</v>
      </c>
      <c r="AH415" s="32" t="s">
        <v>796</v>
      </c>
      <c r="AI415" s="32"/>
      <c r="AJ415" s="11">
        <f>0</f>
        <v>0</v>
      </c>
      <c r="AK415" s="18" t="s">
        <v>796</v>
      </c>
      <c r="AL415" s="11">
        <f>0</f>
        <v>0</v>
      </c>
      <c r="AM415" s="18" t="s">
        <v>796</v>
      </c>
      <c r="AN415" s="11">
        <f>0</f>
        <v>0</v>
      </c>
      <c r="AO415" s="18" t="s">
        <v>796</v>
      </c>
      <c r="AP415" s="11">
        <f>0</f>
        <v>0</v>
      </c>
      <c r="AQ415" s="18" t="s">
        <v>796</v>
      </c>
      <c r="AR415" s="38">
        <f>0</f>
        <v>0</v>
      </c>
      <c r="AS415" s="38"/>
      <c r="AT415" s="38"/>
      <c r="AU415" s="18" t="s">
        <v>796</v>
      </c>
    </row>
    <row r="416" spans="1:47" s="1" customFormat="1" ht="13.5" customHeight="1">
      <c r="A416" s="25" t="s">
        <v>233</v>
      </c>
      <c r="B416" s="25"/>
      <c r="C416" s="25"/>
      <c r="D416" s="25"/>
      <c r="E416" s="25"/>
      <c r="F416" s="25"/>
      <c r="G416" s="25"/>
      <c r="H416" s="25"/>
      <c r="I416" s="25"/>
      <c r="J416" s="25"/>
      <c r="K416" s="43" t="s">
        <v>245</v>
      </c>
      <c r="L416" s="43"/>
      <c r="M416" s="5" t="s">
        <v>907</v>
      </c>
      <c r="N416" s="43" t="s">
        <v>621</v>
      </c>
      <c r="O416" s="43"/>
      <c r="P416" s="7">
        <f>0</f>
        <v>0</v>
      </c>
      <c r="Q416" s="2" t="s">
        <v>796</v>
      </c>
      <c r="R416" s="44">
        <f>0</f>
        <v>0</v>
      </c>
      <c r="S416" s="44"/>
      <c r="T416" s="2" t="s">
        <v>796</v>
      </c>
      <c r="U416" s="44">
        <f>0</f>
        <v>0</v>
      </c>
      <c r="V416" s="44"/>
      <c r="W416" s="2" t="s">
        <v>796</v>
      </c>
      <c r="X416" s="44">
        <f>0</f>
        <v>0</v>
      </c>
      <c r="Y416" s="44"/>
      <c r="Z416" s="2" t="s">
        <v>796</v>
      </c>
      <c r="AA416" s="44">
        <f>0</f>
        <v>0</v>
      </c>
      <c r="AB416" s="44"/>
      <c r="AC416" s="2" t="s">
        <v>796</v>
      </c>
      <c r="AD416" s="44">
        <f>0</f>
        <v>0</v>
      </c>
      <c r="AE416" s="44"/>
      <c r="AF416" s="2" t="s">
        <v>796</v>
      </c>
      <c r="AG416" s="7">
        <f>0</f>
        <v>0</v>
      </c>
      <c r="AH416" s="39" t="s">
        <v>796</v>
      </c>
      <c r="AI416" s="39"/>
      <c r="AJ416" s="7">
        <f>0</f>
        <v>0</v>
      </c>
      <c r="AK416" s="2" t="s">
        <v>796</v>
      </c>
      <c r="AL416" s="7">
        <f>0</f>
        <v>0</v>
      </c>
      <c r="AM416" s="2" t="s">
        <v>796</v>
      </c>
      <c r="AN416" s="7">
        <f>0</f>
        <v>0</v>
      </c>
      <c r="AO416" s="2" t="s">
        <v>796</v>
      </c>
      <c r="AP416" s="7">
        <f>0</f>
        <v>0</v>
      </c>
      <c r="AQ416" s="2" t="s">
        <v>796</v>
      </c>
      <c r="AR416" s="44">
        <f>0</f>
        <v>0</v>
      </c>
      <c r="AS416" s="44"/>
      <c r="AT416" s="44"/>
      <c r="AU416" s="2" t="s">
        <v>796</v>
      </c>
    </row>
    <row r="417" spans="1:47" s="1" customFormat="1" ht="13.5" customHeight="1">
      <c r="A417" s="24" t="s">
        <v>246</v>
      </c>
      <c r="B417" s="24"/>
      <c r="C417" s="24"/>
      <c r="D417" s="24"/>
      <c r="E417" s="24"/>
      <c r="F417" s="24"/>
      <c r="G417" s="24"/>
      <c r="H417" s="24"/>
      <c r="I417" s="24"/>
      <c r="J417" s="24"/>
      <c r="K417" s="43" t="s">
        <v>247</v>
      </c>
      <c r="L417" s="43"/>
      <c r="M417" s="5" t="s">
        <v>953</v>
      </c>
      <c r="N417" s="43" t="s">
        <v>621</v>
      </c>
      <c r="O417" s="43"/>
      <c r="P417" s="7">
        <f>4496322</f>
        <v>4496322</v>
      </c>
      <c r="Q417" s="2" t="s">
        <v>796</v>
      </c>
      <c r="R417" s="44">
        <f>0</f>
        <v>0</v>
      </c>
      <c r="S417" s="44"/>
      <c r="T417" s="2" t="s">
        <v>796</v>
      </c>
      <c r="U417" s="44">
        <f>0</f>
        <v>0</v>
      </c>
      <c r="V417" s="44"/>
      <c r="W417" s="2" t="s">
        <v>796</v>
      </c>
      <c r="X417" s="44">
        <f>0</f>
        <v>0</v>
      </c>
      <c r="Y417" s="44"/>
      <c r="Z417" s="2" t="s">
        <v>796</v>
      </c>
      <c r="AA417" s="44">
        <f>0</f>
        <v>0</v>
      </c>
      <c r="AB417" s="44"/>
      <c r="AC417" s="2" t="s">
        <v>796</v>
      </c>
      <c r="AD417" s="44">
        <f>4496322</f>
        <v>4496322</v>
      </c>
      <c r="AE417" s="44"/>
      <c r="AF417" s="2" t="s">
        <v>796</v>
      </c>
      <c r="AG417" s="7">
        <f>114995.03</f>
        <v>114995.03</v>
      </c>
      <c r="AH417" s="39" t="s">
        <v>796</v>
      </c>
      <c r="AI417" s="39"/>
      <c r="AJ417" s="7">
        <f>0</f>
        <v>0</v>
      </c>
      <c r="AK417" s="2" t="s">
        <v>796</v>
      </c>
      <c r="AL417" s="7">
        <f>0</f>
        <v>0</v>
      </c>
      <c r="AM417" s="2" t="s">
        <v>796</v>
      </c>
      <c r="AN417" s="7">
        <f>0</f>
        <v>0</v>
      </c>
      <c r="AO417" s="2" t="s">
        <v>796</v>
      </c>
      <c r="AP417" s="7">
        <f>0</f>
        <v>0</v>
      </c>
      <c r="AQ417" s="2" t="s">
        <v>796</v>
      </c>
      <c r="AR417" s="44">
        <f>114995.03</f>
        <v>114995.03</v>
      </c>
      <c r="AS417" s="44"/>
      <c r="AT417" s="44"/>
      <c r="AU417" s="2" t="s">
        <v>796</v>
      </c>
    </row>
    <row r="418" spans="1:47" s="1" customFormat="1" ht="13.5" customHeight="1">
      <c r="A418" s="40" t="s">
        <v>230</v>
      </c>
      <c r="B418" s="40"/>
      <c r="C418" s="40"/>
      <c r="D418" s="40"/>
      <c r="E418" s="40"/>
      <c r="F418" s="40"/>
      <c r="G418" s="40"/>
      <c r="H418" s="40"/>
      <c r="I418" s="40"/>
      <c r="J418" s="40"/>
      <c r="K418" s="41"/>
      <c r="L418" s="41"/>
      <c r="M418" s="8"/>
      <c r="N418" s="41"/>
      <c r="O418" s="41"/>
      <c r="P418" s="9"/>
      <c r="Q418" s="9"/>
      <c r="R418" s="35"/>
      <c r="S418" s="35"/>
      <c r="T418" s="9"/>
      <c r="U418" s="35"/>
      <c r="V418" s="35"/>
      <c r="W418" s="9"/>
      <c r="X418" s="35"/>
      <c r="Y418" s="35"/>
      <c r="Z418" s="9"/>
      <c r="AA418" s="35"/>
      <c r="AB418" s="35"/>
      <c r="AC418" s="9"/>
      <c r="AD418" s="35"/>
      <c r="AE418" s="35"/>
      <c r="AF418" s="9"/>
      <c r="AG418" s="9"/>
      <c r="AH418" s="35"/>
      <c r="AI418" s="35"/>
      <c r="AJ418" s="9"/>
      <c r="AK418" s="9"/>
      <c r="AL418" s="9"/>
      <c r="AM418" s="9"/>
      <c r="AN418" s="9"/>
      <c r="AO418" s="9"/>
      <c r="AP418" s="9"/>
      <c r="AQ418" s="9"/>
      <c r="AR418" s="35"/>
      <c r="AS418" s="35"/>
      <c r="AT418" s="35"/>
      <c r="AU418" s="9"/>
    </row>
    <row r="419" spans="1:47" s="1" customFormat="1" ht="13.5" customHeight="1">
      <c r="A419" s="36" t="s">
        <v>231</v>
      </c>
      <c r="B419" s="36"/>
      <c r="C419" s="36"/>
      <c r="D419" s="36"/>
      <c r="E419" s="36"/>
      <c r="F419" s="36"/>
      <c r="G419" s="36"/>
      <c r="H419" s="36"/>
      <c r="I419" s="36"/>
      <c r="J419" s="36"/>
      <c r="K419" s="37" t="s">
        <v>248</v>
      </c>
      <c r="L419" s="37"/>
      <c r="M419" s="10" t="s">
        <v>953</v>
      </c>
      <c r="N419" s="37" t="s">
        <v>621</v>
      </c>
      <c r="O419" s="37"/>
      <c r="P419" s="11">
        <f>0</f>
        <v>0</v>
      </c>
      <c r="Q419" s="18" t="s">
        <v>796</v>
      </c>
      <c r="R419" s="38">
        <f>0</f>
        <v>0</v>
      </c>
      <c r="S419" s="38"/>
      <c r="T419" s="18" t="s">
        <v>796</v>
      </c>
      <c r="U419" s="38">
        <f>0</f>
        <v>0</v>
      </c>
      <c r="V419" s="38"/>
      <c r="W419" s="18" t="s">
        <v>796</v>
      </c>
      <c r="X419" s="38">
        <f>0</f>
        <v>0</v>
      </c>
      <c r="Y419" s="38"/>
      <c r="Z419" s="18" t="s">
        <v>796</v>
      </c>
      <c r="AA419" s="38">
        <f>0</f>
        <v>0</v>
      </c>
      <c r="AB419" s="38"/>
      <c r="AC419" s="18" t="s">
        <v>796</v>
      </c>
      <c r="AD419" s="38">
        <f>0</f>
        <v>0</v>
      </c>
      <c r="AE419" s="38"/>
      <c r="AF419" s="18" t="s">
        <v>796</v>
      </c>
      <c r="AG419" s="11">
        <f>0</f>
        <v>0</v>
      </c>
      <c r="AH419" s="32" t="s">
        <v>796</v>
      </c>
      <c r="AI419" s="32"/>
      <c r="AJ419" s="11">
        <f>0</f>
        <v>0</v>
      </c>
      <c r="AK419" s="18" t="s">
        <v>796</v>
      </c>
      <c r="AL419" s="11">
        <f>0</f>
        <v>0</v>
      </c>
      <c r="AM419" s="18" t="s">
        <v>796</v>
      </c>
      <c r="AN419" s="11">
        <f>0</f>
        <v>0</v>
      </c>
      <c r="AO419" s="18" t="s">
        <v>796</v>
      </c>
      <c r="AP419" s="11">
        <f>0</f>
        <v>0</v>
      </c>
      <c r="AQ419" s="18" t="s">
        <v>796</v>
      </c>
      <c r="AR419" s="38">
        <f>0</f>
        <v>0</v>
      </c>
      <c r="AS419" s="38"/>
      <c r="AT419" s="38"/>
      <c r="AU419" s="18" t="s">
        <v>796</v>
      </c>
    </row>
    <row r="420" spans="1:47" s="1" customFormat="1" ht="13.5" customHeight="1">
      <c r="A420" s="25" t="s">
        <v>233</v>
      </c>
      <c r="B420" s="25"/>
      <c r="C420" s="25"/>
      <c r="D420" s="25"/>
      <c r="E420" s="25"/>
      <c r="F420" s="25"/>
      <c r="G420" s="25"/>
      <c r="H420" s="25"/>
      <c r="I420" s="25"/>
      <c r="J420" s="25"/>
      <c r="K420" s="43" t="s">
        <v>249</v>
      </c>
      <c r="L420" s="43"/>
      <c r="M420" s="5" t="s">
        <v>953</v>
      </c>
      <c r="N420" s="43" t="s">
        <v>621</v>
      </c>
      <c r="O420" s="43"/>
      <c r="P420" s="7">
        <f>0</f>
        <v>0</v>
      </c>
      <c r="Q420" s="2" t="s">
        <v>796</v>
      </c>
      <c r="R420" s="44">
        <f>0</f>
        <v>0</v>
      </c>
      <c r="S420" s="44"/>
      <c r="T420" s="2" t="s">
        <v>796</v>
      </c>
      <c r="U420" s="44">
        <f>0</f>
        <v>0</v>
      </c>
      <c r="V420" s="44"/>
      <c r="W420" s="2" t="s">
        <v>796</v>
      </c>
      <c r="X420" s="44">
        <f>0</f>
        <v>0</v>
      </c>
      <c r="Y420" s="44"/>
      <c r="Z420" s="2" t="s">
        <v>796</v>
      </c>
      <c r="AA420" s="44">
        <f>0</f>
        <v>0</v>
      </c>
      <c r="AB420" s="44"/>
      <c r="AC420" s="2" t="s">
        <v>796</v>
      </c>
      <c r="AD420" s="44">
        <f>0</f>
        <v>0</v>
      </c>
      <c r="AE420" s="44"/>
      <c r="AF420" s="2" t="s">
        <v>796</v>
      </c>
      <c r="AG420" s="7">
        <f>0</f>
        <v>0</v>
      </c>
      <c r="AH420" s="39" t="s">
        <v>796</v>
      </c>
      <c r="AI420" s="39"/>
      <c r="AJ420" s="7">
        <f>0</f>
        <v>0</v>
      </c>
      <c r="AK420" s="2" t="s">
        <v>796</v>
      </c>
      <c r="AL420" s="7">
        <f>0</f>
        <v>0</v>
      </c>
      <c r="AM420" s="2" t="s">
        <v>796</v>
      </c>
      <c r="AN420" s="7">
        <f>0</f>
        <v>0</v>
      </c>
      <c r="AO420" s="2" t="s">
        <v>796</v>
      </c>
      <c r="AP420" s="7">
        <f>0</f>
        <v>0</v>
      </c>
      <c r="AQ420" s="2" t="s">
        <v>796</v>
      </c>
      <c r="AR420" s="44">
        <f>0</f>
        <v>0</v>
      </c>
      <c r="AS420" s="44"/>
      <c r="AT420" s="44"/>
      <c r="AU420" s="2" t="s">
        <v>796</v>
      </c>
    </row>
    <row r="421" spans="1:47" s="1" customFormat="1" ht="13.5" customHeight="1">
      <c r="A421" s="24" t="s">
        <v>250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43" t="s">
        <v>251</v>
      </c>
      <c r="L421" s="43"/>
      <c r="M421" s="5" t="s">
        <v>965</v>
      </c>
      <c r="N421" s="43" t="s">
        <v>621</v>
      </c>
      <c r="O421" s="43"/>
      <c r="P421" s="7">
        <f>0</f>
        <v>0</v>
      </c>
      <c r="Q421" s="2" t="s">
        <v>796</v>
      </c>
      <c r="R421" s="44">
        <f>0</f>
        <v>0</v>
      </c>
      <c r="S421" s="44"/>
      <c r="T421" s="2" t="s">
        <v>796</v>
      </c>
      <c r="U421" s="44">
        <f>0</f>
        <v>0</v>
      </c>
      <c r="V421" s="44"/>
      <c r="W421" s="2" t="s">
        <v>796</v>
      </c>
      <c r="X421" s="44">
        <f>0</f>
        <v>0</v>
      </c>
      <c r="Y421" s="44"/>
      <c r="Z421" s="2" t="s">
        <v>796</v>
      </c>
      <c r="AA421" s="44">
        <f>0</f>
        <v>0</v>
      </c>
      <c r="AB421" s="44"/>
      <c r="AC421" s="2" t="s">
        <v>796</v>
      </c>
      <c r="AD421" s="44">
        <f>0</f>
        <v>0</v>
      </c>
      <c r="AE421" s="44"/>
      <c r="AF421" s="2" t="s">
        <v>796</v>
      </c>
      <c r="AG421" s="7">
        <f>0</f>
        <v>0</v>
      </c>
      <c r="AH421" s="39" t="s">
        <v>796</v>
      </c>
      <c r="AI421" s="39"/>
      <c r="AJ421" s="7">
        <f>0</f>
        <v>0</v>
      </c>
      <c r="AK421" s="2" t="s">
        <v>796</v>
      </c>
      <c r="AL421" s="7">
        <f>0</f>
        <v>0</v>
      </c>
      <c r="AM421" s="2" t="s">
        <v>796</v>
      </c>
      <c r="AN421" s="7">
        <f>0</f>
        <v>0</v>
      </c>
      <c r="AO421" s="2" t="s">
        <v>796</v>
      </c>
      <c r="AP421" s="7">
        <f>0</f>
        <v>0</v>
      </c>
      <c r="AQ421" s="2" t="s">
        <v>796</v>
      </c>
      <c r="AR421" s="44">
        <f>0</f>
        <v>0</v>
      </c>
      <c r="AS421" s="44"/>
      <c r="AT421" s="44"/>
      <c r="AU421" s="2" t="s">
        <v>796</v>
      </c>
    </row>
    <row r="422" spans="1:47" s="1" customFormat="1" ht="13.5" customHeight="1">
      <c r="A422" s="40" t="s">
        <v>230</v>
      </c>
      <c r="B422" s="40"/>
      <c r="C422" s="40"/>
      <c r="D422" s="40"/>
      <c r="E422" s="40"/>
      <c r="F422" s="40"/>
      <c r="G422" s="40"/>
      <c r="H422" s="40"/>
      <c r="I422" s="40"/>
      <c r="J422" s="40"/>
      <c r="K422" s="41"/>
      <c r="L422" s="41"/>
      <c r="M422" s="8"/>
      <c r="N422" s="41"/>
      <c r="O422" s="41"/>
      <c r="P422" s="9"/>
      <c r="Q422" s="9"/>
      <c r="R422" s="35"/>
      <c r="S422" s="35"/>
      <c r="T422" s="9"/>
      <c r="U422" s="35"/>
      <c r="V422" s="35"/>
      <c r="W422" s="9"/>
      <c r="X422" s="35"/>
      <c r="Y422" s="35"/>
      <c r="Z422" s="9"/>
      <c r="AA422" s="35"/>
      <c r="AB422" s="35"/>
      <c r="AC422" s="9"/>
      <c r="AD422" s="35"/>
      <c r="AE422" s="35"/>
      <c r="AF422" s="9"/>
      <c r="AG422" s="9"/>
      <c r="AH422" s="35"/>
      <c r="AI422" s="35"/>
      <c r="AJ422" s="9"/>
      <c r="AK422" s="9"/>
      <c r="AL422" s="9"/>
      <c r="AM422" s="9"/>
      <c r="AN422" s="9"/>
      <c r="AO422" s="9"/>
      <c r="AP422" s="9"/>
      <c r="AQ422" s="9"/>
      <c r="AR422" s="35"/>
      <c r="AS422" s="35"/>
      <c r="AT422" s="35"/>
      <c r="AU422" s="9"/>
    </row>
    <row r="423" spans="1:47" s="1" customFormat="1" ht="13.5" customHeight="1">
      <c r="A423" s="36" t="s">
        <v>231</v>
      </c>
      <c r="B423" s="36"/>
      <c r="C423" s="36"/>
      <c r="D423" s="36"/>
      <c r="E423" s="36"/>
      <c r="F423" s="36"/>
      <c r="G423" s="36"/>
      <c r="H423" s="36"/>
      <c r="I423" s="36"/>
      <c r="J423" s="36"/>
      <c r="K423" s="37" t="s">
        <v>252</v>
      </c>
      <c r="L423" s="37"/>
      <c r="M423" s="10" t="s">
        <v>965</v>
      </c>
      <c r="N423" s="37" t="s">
        <v>621</v>
      </c>
      <c r="O423" s="37"/>
      <c r="P423" s="11">
        <f>0</f>
        <v>0</v>
      </c>
      <c r="Q423" s="18" t="s">
        <v>796</v>
      </c>
      <c r="R423" s="38">
        <f>0</f>
        <v>0</v>
      </c>
      <c r="S423" s="38"/>
      <c r="T423" s="18" t="s">
        <v>796</v>
      </c>
      <c r="U423" s="38">
        <f>0</f>
        <v>0</v>
      </c>
      <c r="V423" s="38"/>
      <c r="W423" s="18" t="s">
        <v>796</v>
      </c>
      <c r="X423" s="38">
        <f>0</f>
        <v>0</v>
      </c>
      <c r="Y423" s="38"/>
      <c r="Z423" s="18" t="s">
        <v>796</v>
      </c>
      <c r="AA423" s="38">
        <f>0</f>
        <v>0</v>
      </c>
      <c r="AB423" s="38"/>
      <c r="AC423" s="18" t="s">
        <v>796</v>
      </c>
      <c r="AD423" s="38">
        <f>0</f>
        <v>0</v>
      </c>
      <c r="AE423" s="38"/>
      <c r="AF423" s="18" t="s">
        <v>796</v>
      </c>
      <c r="AG423" s="11">
        <f>0</f>
        <v>0</v>
      </c>
      <c r="AH423" s="32" t="s">
        <v>796</v>
      </c>
      <c r="AI423" s="32"/>
      <c r="AJ423" s="11">
        <f>0</f>
        <v>0</v>
      </c>
      <c r="AK423" s="18" t="s">
        <v>796</v>
      </c>
      <c r="AL423" s="11">
        <f>0</f>
        <v>0</v>
      </c>
      <c r="AM423" s="18" t="s">
        <v>796</v>
      </c>
      <c r="AN423" s="11">
        <f>0</f>
        <v>0</v>
      </c>
      <c r="AO423" s="18" t="s">
        <v>796</v>
      </c>
      <c r="AP423" s="11">
        <f>0</f>
        <v>0</v>
      </c>
      <c r="AQ423" s="18" t="s">
        <v>796</v>
      </c>
      <c r="AR423" s="38">
        <f>0</f>
        <v>0</v>
      </c>
      <c r="AS423" s="38"/>
      <c r="AT423" s="38"/>
      <c r="AU423" s="18" t="s">
        <v>796</v>
      </c>
    </row>
    <row r="424" spans="1:47" s="1" customFormat="1" ht="13.5" customHeight="1">
      <c r="A424" s="25" t="s">
        <v>233</v>
      </c>
      <c r="B424" s="25"/>
      <c r="C424" s="25"/>
      <c r="D424" s="25"/>
      <c r="E424" s="25"/>
      <c r="F424" s="25"/>
      <c r="G424" s="25"/>
      <c r="H424" s="25"/>
      <c r="I424" s="25"/>
      <c r="J424" s="25"/>
      <c r="K424" s="43" t="s">
        <v>253</v>
      </c>
      <c r="L424" s="43"/>
      <c r="M424" s="5" t="s">
        <v>965</v>
      </c>
      <c r="N424" s="43" t="s">
        <v>621</v>
      </c>
      <c r="O424" s="43"/>
      <c r="P424" s="7">
        <f>0</f>
        <v>0</v>
      </c>
      <c r="Q424" s="2" t="s">
        <v>796</v>
      </c>
      <c r="R424" s="44">
        <f>0</f>
        <v>0</v>
      </c>
      <c r="S424" s="44"/>
      <c r="T424" s="2" t="s">
        <v>796</v>
      </c>
      <c r="U424" s="44">
        <f>0</f>
        <v>0</v>
      </c>
      <c r="V424" s="44"/>
      <c r="W424" s="2" t="s">
        <v>796</v>
      </c>
      <c r="X424" s="44">
        <f>0</f>
        <v>0</v>
      </c>
      <c r="Y424" s="44"/>
      <c r="Z424" s="2" t="s">
        <v>796</v>
      </c>
      <c r="AA424" s="44">
        <f>0</f>
        <v>0</v>
      </c>
      <c r="AB424" s="44"/>
      <c r="AC424" s="2" t="s">
        <v>796</v>
      </c>
      <c r="AD424" s="44">
        <f>0</f>
        <v>0</v>
      </c>
      <c r="AE424" s="44"/>
      <c r="AF424" s="2" t="s">
        <v>796</v>
      </c>
      <c r="AG424" s="7">
        <f>0</f>
        <v>0</v>
      </c>
      <c r="AH424" s="39" t="s">
        <v>796</v>
      </c>
      <c r="AI424" s="39"/>
      <c r="AJ424" s="7">
        <f>0</f>
        <v>0</v>
      </c>
      <c r="AK424" s="2" t="s">
        <v>796</v>
      </c>
      <c r="AL424" s="7">
        <f>0</f>
        <v>0</v>
      </c>
      <c r="AM424" s="2" t="s">
        <v>796</v>
      </c>
      <c r="AN424" s="7">
        <f>0</f>
        <v>0</v>
      </c>
      <c r="AO424" s="2" t="s">
        <v>796</v>
      </c>
      <c r="AP424" s="7">
        <f>0</f>
        <v>0</v>
      </c>
      <c r="AQ424" s="2" t="s">
        <v>796</v>
      </c>
      <c r="AR424" s="44">
        <f>0</f>
        <v>0</v>
      </c>
      <c r="AS424" s="44"/>
      <c r="AT424" s="44"/>
      <c r="AU424" s="2" t="s">
        <v>796</v>
      </c>
    </row>
    <row r="425" spans="1:47" s="1" customFormat="1" ht="13.5" customHeight="1">
      <c r="A425" s="24" t="s">
        <v>254</v>
      </c>
      <c r="B425" s="24"/>
      <c r="C425" s="24"/>
      <c r="D425" s="24"/>
      <c r="E425" s="24"/>
      <c r="F425" s="24"/>
      <c r="G425" s="24"/>
      <c r="H425" s="24"/>
      <c r="I425" s="24"/>
      <c r="J425" s="24"/>
      <c r="K425" s="43" t="s">
        <v>255</v>
      </c>
      <c r="L425" s="43"/>
      <c r="M425" s="5" t="s">
        <v>1020</v>
      </c>
      <c r="N425" s="43" t="s">
        <v>621</v>
      </c>
      <c r="O425" s="43"/>
      <c r="P425" s="7">
        <f>0</f>
        <v>0</v>
      </c>
      <c r="Q425" s="2" t="s">
        <v>796</v>
      </c>
      <c r="R425" s="44">
        <f>0</f>
        <v>0</v>
      </c>
      <c r="S425" s="44"/>
      <c r="T425" s="2" t="s">
        <v>796</v>
      </c>
      <c r="U425" s="44">
        <f>0</f>
        <v>0</v>
      </c>
      <c r="V425" s="44"/>
      <c r="W425" s="2" t="s">
        <v>796</v>
      </c>
      <c r="X425" s="44">
        <f>0</f>
        <v>0</v>
      </c>
      <c r="Y425" s="44"/>
      <c r="Z425" s="2" t="s">
        <v>796</v>
      </c>
      <c r="AA425" s="44">
        <f>0</f>
        <v>0</v>
      </c>
      <c r="AB425" s="44"/>
      <c r="AC425" s="2" t="s">
        <v>796</v>
      </c>
      <c r="AD425" s="44">
        <f>0</f>
        <v>0</v>
      </c>
      <c r="AE425" s="44"/>
      <c r="AF425" s="2" t="s">
        <v>796</v>
      </c>
      <c r="AG425" s="7">
        <f>0</f>
        <v>0</v>
      </c>
      <c r="AH425" s="39" t="s">
        <v>796</v>
      </c>
      <c r="AI425" s="39"/>
      <c r="AJ425" s="7">
        <f>0</f>
        <v>0</v>
      </c>
      <c r="AK425" s="2" t="s">
        <v>796</v>
      </c>
      <c r="AL425" s="7">
        <f>0</f>
        <v>0</v>
      </c>
      <c r="AM425" s="2" t="s">
        <v>796</v>
      </c>
      <c r="AN425" s="7">
        <f>0</f>
        <v>0</v>
      </c>
      <c r="AO425" s="2" t="s">
        <v>796</v>
      </c>
      <c r="AP425" s="7">
        <f>0</f>
        <v>0</v>
      </c>
      <c r="AQ425" s="2" t="s">
        <v>796</v>
      </c>
      <c r="AR425" s="44">
        <f>0</f>
        <v>0</v>
      </c>
      <c r="AS425" s="44"/>
      <c r="AT425" s="44"/>
      <c r="AU425" s="2" t="s">
        <v>796</v>
      </c>
    </row>
    <row r="426" spans="1:47" s="1" customFormat="1" ht="13.5" customHeight="1">
      <c r="A426" s="40" t="s">
        <v>230</v>
      </c>
      <c r="B426" s="40"/>
      <c r="C426" s="40"/>
      <c r="D426" s="40"/>
      <c r="E426" s="40"/>
      <c r="F426" s="40"/>
      <c r="G426" s="40"/>
      <c r="H426" s="40"/>
      <c r="I426" s="40"/>
      <c r="J426" s="40"/>
      <c r="K426" s="41"/>
      <c r="L426" s="41"/>
      <c r="M426" s="8"/>
      <c r="N426" s="41"/>
      <c r="O426" s="41"/>
      <c r="P426" s="9"/>
      <c r="Q426" s="9"/>
      <c r="R426" s="35"/>
      <c r="S426" s="35"/>
      <c r="T426" s="9"/>
      <c r="U426" s="35"/>
      <c r="V426" s="35"/>
      <c r="W426" s="9"/>
      <c r="X426" s="35"/>
      <c r="Y426" s="35"/>
      <c r="Z426" s="9"/>
      <c r="AA426" s="35"/>
      <c r="AB426" s="35"/>
      <c r="AC426" s="9"/>
      <c r="AD426" s="35"/>
      <c r="AE426" s="35"/>
      <c r="AF426" s="9"/>
      <c r="AG426" s="9"/>
      <c r="AH426" s="35"/>
      <c r="AI426" s="35"/>
      <c r="AJ426" s="9"/>
      <c r="AK426" s="9"/>
      <c r="AL426" s="9"/>
      <c r="AM426" s="9"/>
      <c r="AN426" s="9"/>
      <c r="AO426" s="9"/>
      <c r="AP426" s="9"/>
      <c r="AQ426" s="9"/>
      <c r="AR426" s="35"/>
      <c r="AS426" s="35"/>
      <c r="AT426" s="35"/>
      <c r="AU426" s="9"/>
    </row>
    <row r="427" spans="1:47" s="1" customFormat="1" ht="13.5" customHeight="1">
      <c r="A427" s="36" t="s">
        <v>231</v>
      </c>
      <c r="B427" s="36"/>
      <c r="C427" s="36"/>
      <c r="D427" s="36"/>
      <c r="E427" s="36"/>
      <c r="F427" s="36"/>
      <c r="G427" s="36"/>
      <c r="H427" s="36"/>
      <c r="I427" s="36"/>
      <c r="J427" s="36"/>
      <c r="K427" s="37" t="s">
        <v>256</v>
      </c>
      <c r="L427" s="37"/>
      <c r="M427" s="10" t="s">
        <v>1020</v>
      </c>
      <c r="N427" s="37" t="s">
        <v>621</v>
      </c>
      <c r="O427" s="37"/>
      <c r="P427" s="11">
        <f>0</f>
        <v>0</v>
      </c>
      <c r="Q427" s="18" t="s">
        <v>796</v>
      </c>
      <c r="R427" s="38">
        <f>0</f>
        <v>0</v>
      </c>
      <c r="S427" s="38"/>
      <c r="T427" s="18" t="s">
        <v>796</v>
      </c>
      <c r="U427" s="38">
        <f>0</f>
        <v>0</v>
      </c>
      <c r="V427" s="38"/>
      <c r="W427" s="18" t="s">
        <v>796</v>
      </c>
      <c r="X427" s="38">
        <f>0</f>
        <v>0</v>
      </c>
      <c r="Y427" s="38"/>
      <c r="Z427" s="18" t="s">
        <v>796</v>
      </c>
      <c r="AA427" s="38">
        <f>0</f>
        <v>0</v>
      </c>
      <c r="AB427" s="38"/>
      <c r="AC427" s="18" t="s">
        <v>796</v>
      </c>
      <c r="AD427" s="38">
        <f>0</f>
        <v>0</v>
      </c>
      <c r="AE427" s="38"/>
      <c r="AF427" s="18" t="s">
        <v>796</v>
      </c>
      <c r="AG427" s="11">
        <f>0</f>
        <v>0</v>
      </c>
      <c r="AH427" s="32" t="s">
        <v>796</v>
      </c>
      <c r="AI427" s="32"/>
      <c r="AJ427" s="11">
        <f>0</f>
        <v>0</v>
      </c>
      <c r="AK427" s="18" t="s">
        <v>796</v>
      </c>
      <c r="AL427" s="11">
        <f>0</f>
        <v>0</v>
      </c>
      <c r="AM427" s="18" t="s">
        <v>796</v>
      </c>
      <c r="AN427" s="11">
        <f>0</f>
        <v>0</v>
      </c>
      <c r="AO427" s="18" t="s">
        <v>796</v>
      </c>
      <c r="AP427" s="11">
        <f>0</f>
        <v>0</v>
      </c>
      <c r="AQ427" s="18" t="s">
        <v>796</v>
      </c>
      <c r="AR427" s="38">
        <f>0</f>
        <v>0</v>
      </c>
      <c r="AS427" s="38"/>
      <c r="AT427" s="38"/>
      <c r="AU427" s="18" t="s">
        <v>796</v>
      </c>
    </row>
    <row r="428" spans="1:47" s="1" customFormat="1" ht="13.5" customHeight="1">
      <c r="A428" s="25" t="s">
        <v>233</v>
      </c>
      <c r="B428" s="25"/>
      <c r="C428" s="25"/>
      <c r="D428" s="25"/>
      <c r="E428" s="25"/>
      <c r="F428" s="25"/>
      <c r="G428" s="25"/>
      <c r="H428" s="25"/>
      <c r="I428" s="25"/>
      <c r="J428" s="25"/>
      <c r="K428" s="43" t="s">
        <v>257</v>
      </c>
      <c r="L428" s="43"/>
      <c r="M428" s="5" t="s">
        <v>1020</v>
      </c>
      <c r="N428" s="43" t="s">
        <v>621</v>
      </c>
      <c r="O428" s="43"/>
      <c r="P428" s="7">
        <f>0</f>
        <v>0</v>
      </c>
      <c r="Q428" s="2" t="s">
        <v>796</v>
      </c>
      <c r="R428" s="44">
        <f>0</f>
        <v>0</v>
      </c>
      <c r="S428" s="44"/>
      <c r="T428" s="2" t="s">
        <v>796</v>
      </c>
      <c r="U428" s="44">
        <f>0</f>
        <v>0</v>
      </c>
      <c r="V428" s="44"/>
      <c r="W428" s="2" t="s">
        <v>796</v>
      </c>
      <c r="X428" s="44">
        <f>0</f>
        <v>0</v>
      </c>
      <c r="Y428" s="44"/>
      <c r="Z428" s="2" t="s">
        <v>796</v>
      </c>
      <c r="AA428" s="44">
        <f>0</f>
        <v>0</v>
      </c>
      <c r="AB428" s="44"/>
      <c r="AC428" s="2" t="s">
        <v>796</v>
      </c>
      <c r="AD428" s="44">
        <f>0</f>
        <v>0</v>
      </c>
      <c r="AE428" s="44"/>
      <c r="AF428" s="2" t="s">
        <v>796</v>
      </c>
      <c r="AG428" s="7">
        <f>0</f>
        <v>0</v>
      </c>
      <c r="AH428" s="39" t="s">
        <v>796</v>
      </c>
      <c r="AI428" s="39"/>
      <c r="AJ428" s="7">
        <f>0</f>
        <v>0</v>
      </c>
      <c r="AK428" s="2" t="s">
        <v>796</v>
      </c>
      <c r="AL428" s="7">
        <f>0</f>
        <v>0</v>
      </c>
      <c r="AM428" s="2" t="s">
        <v>796</v>
      </c>
      <c r="AN428" s="7">
        <f>0</f>
        <v>0</v>
      </c>
      <c r="AO428" s="2" t="s">
        <v>796</v>
      </c>
      <c r="AP428" s="7">
        <f>0</f>
        <v>0</v>
      </c>
      <c r="AQ428" s="2" t="s">
        <v>796</v>
      </c>
      <c r="AR428" s="44">
        <f>0</f>
        <v>0</v>
      </c>
      <c r="AS428" s="44"/>
      <c r="AT428" s="44"/>
      <c r="AU428" s="2" t="s">
        <v>796</v>
      </c>
    </row>
    <row r="429" spans="1:47" s="1" customFormat="1" ht="13.5" customHeight="1">
      <c r="A429" s="24" t="s">
        <v>258</v>
      </c>
      <c r="B429" s="24"/>
      <c r="C429" s="24"/>
      <c r="D429" s="24"/>
      <c r="E429" s="24"/>
      <c r="F429" s="24"/>
      <c r="G429" s="24"/>
      <c r="H429" s="24"/>
      <c r="I429" s="24"/>
      <c r="J429" s="24"/>
      <c r="K429" s="43" t="s">
        <v>259</v>
      </c>
      <c r="L429" s="43"/>
      <c r="M429" s="5" t="s">
        <v>1020</v>
      </c>
      <c r="N429" s="43" t="s">
        <v>621</v>
      </c>
      <c r="O429" s="43"/>
      <c r="P429" s="7">
        <f>0</f>
        <v>0</v>
      </c>
      <c r="Q429" s="2" t="s">
        <v>796</v>
      </c>
      <c r="R429" s="44">
        <f>0</f>
        <v>0</v>
      </c>
      <c r="S429" s="44"/>
      <c r="T429" s="2" t="s">
        <v>796</v>
      </c>
      <c r="U429" s="44">
        <f>0</f>
        <v>0</v>
      </c>
      <c r="V429" s="44"/>
      <c r="W429" s="2" t="s">
        <v>796</v>
      </c>
      <c r="X429" s="44">
        <f>0</f>
        <v>0</v>
      </c>
      <c r="Y429" s="44"/>
      <c r="Z429" s="2" t="s">
        <v>796</v>
      </c>
      <c r="AA429" s="44">
        <f>0</f>
        <v>0</v>
      </c>
      <c r="AB429" s="44"/>
      <c r="AC429" s="2" t="s">
        <v>796</v>
      </c>
      <c r="AD429" s="44">
        <f>0</f>
        <v>0</v>
      </c>
      <c r="AE429" s="44"/>
      <c r="AF429" s="2" t="s">
        <v>796</v>
      </c>
      <c r="AG429" s="7">
        <f>0</f>
        <v>0</v>
      </c>
      <c r="AH429" s="39" t="s">
        <v>796</v>
      </c>
      <c r="AI429" s="39"/>
      <c r="AJ429" s="7">
        <f>0</f>
        <v>0</v>
      </c>
      <c r="AK429" s="2" t="s">
        <v>796</v>
      </c>
      <c r="AL429" s="7">
        <f>0</f>
        <v>0</v>
      </c>
      <c r="AM429" s="2" t="s">
        <v>796</v>
      </c>
      <c r="AN429" s="7">
        <f>0</f>
        <v>0</v>
      </c>
      <c r="AO429" s="2" t="s">
        <v>796</v>
      </c>
      <c r="AP429" s="7">
        <f>0</f>
        <v>0</v>
      </c>
      <c r="AQ429" s="2" t="s">
        <v>796</v>
      </c>
      <c r="AR429" s="44">
        <f>0</f>
        <v>0</v>
      </c>
      <c r="AS429" s="44"/>
      <c r="AT429" s="44"/>
      <c r="AU429" s="2" t="s">
        <v>796</v>
      </c>
    </row>
    <row r="430" spans="1:47" s="1" customFormat="1" ht="13.5" customHeight="1">
      <c r="A430" s="40" t="s">
        <v>230</v>
      </c>
      <c r="B430" s="40"/>
      <c r="C430" s="40"/>
      <c r="D430" s="40"/>
      <c r="E430" s="40"/>
      <c r="F430" s="40"/>
      <c r="G430" s="40"/>
      <c r="H430" s="40"/>
      <c r="I430" s="40"/>
      <c r="J430" s="40"/>
      <c r="K430" s="41"/>
      <c r="L430" s="41"/>
      <c r="M430" s="8"/>
      <c r="N430" s="41"/>
      <c r="O430" s="41"/>
      <c r="P430" s="9"/>
      <c r="Q430" s="9"/>
      <c r="R430" s="35"/>
      <c r="S430" s="35"/>
      <c r="T430" s="9"/>
      <c r="U430" s="35"/>
      <c r="V430" s="35"/>
      <c r="W430" s="9"/>
      <c r="X430" s="35"/>
      <c r="Y430" s="35"/>
      <c r="Z430" s="9"/>
      <c r="AA430" s="35"/>
      <c r="AB430" s="35"/>
      <c r="AC430" s="9"/>
      <c r="AD430" s="35"/>
      <c r="AE430" s="35"/>
      <c r="AF430" s="9"/>
      <c r="AG430" s="9"/>
      <c r="AH430" s="35"/>
      <c r="AI430" s="35"/>
      <c r="AJ430" s="9"/>
      <c r="AK430" s="9"/>
      <c r="AL430" s="9"/>
      <c r="AM430" s="9"/>
      <c r="AN430" s="9"/>
      <c r="AO430" s="9"/>
      <c r="AP430" s="9"/>
      <c r="AQ430" s="9"/>
      <c r="AR430" s="35"/>
      <c r="AS430" s="35"/>
      <c r="AT430" s="35"/>
      <c r="AU430" s="9"/>
    </row>
    <row r="431" spans="1:47" s="1" customFormat="1" ht="13.5" customHeight="1">
      <c r="A431" s="36" t="s">
        <v>231</v>
      </c>
      <c r="B431" s="36"/>
      <c r="C431" s="36"/>
      <c r="D431" s="36"/>
      <c r="E431" s="36"/>
      <c r="F431" s="36"/>
      <c r="G431" s="36"/>
      <c r="H431" s="36"/>
      <c r="I431" s="36"/>
      <c r="J431" s="36"/>
      <c r="K431" s="37" t="s">
        <v>260</v>
      </c>
      <c r="L431" s="37"/>
      <c r="M431" s="10" t="s">
        <v>261</v>
      </c>
      <c r="N431" s="37" t="s">
        <v>621</v>
      </c>
      <c r="O431" s="37"/>
      <c r="P431" s="11">
        <f>0</f>
        <v>0</v>
      </c>
      <c r="Q431" s="18" t="s">
        <v>796</v>
      </c>
      <c r="R431" s="38">
        <f>0</f>
        <v>0</v>
      </c>
      <c r="S431" s="38"/>
      <c r="T431" s="18" t="s">
        <v>796</v>
      </c>
      <c r="U431" s="38">
        <f>0</f>
        <v>0</v>
      </c>
      <c r="V431" s="38"/>
      <c r="W431" s="18" t="s">
        <v>796</v>
      </c>
      <c r="X431" s="38">
        <f>0</f>
        <v>0</v>
      </c>
      <c r="Y431" s="38"/>
      <c r="Z431" s="18" t="s">
        <v>796</v>
      </c>
      <c r="AA431" s="38">
        <f>0</f>
        <v>0</v>
      </c>
      <c r="AB431" s="38"/>
      <c r="AC431" s="18" t="s">
        <v>796</v>
      </c>
      <c r="AD431" s="38">
        <f>0</f>
        <v>0</v>
      </c>
      <c r="AE431" s="38"/>
      <c r="AF431" s="18" t="s">
        <v>796</v>
      </c>
      <c r="AG431" s="11">
        <f>0</f>
        <v>0</v>
      </c>
      <c r="AH431" s="32" t="s">
        <v>796</v>
      </c>
      <c r="AI431" s="32"/>
      <c r="AJ431" s="11">
        <f>0</f>
        <v>0</v>
      </c>
      <c r="AK431" s="18" t="s">
        <v>796</v>
      </c>
      <c r="AL431" s="11">
        <f>0</f>
        <v>0</v>
      </c>
      <c r="AM431" s="18" t="s">
        <v>796</v>
      </c>
      <c r="AN431" s="11">
        <f>0</f>
        <v>0</v>
      </c>
      <c r="AO431" s="18" t="s">
        <v>796</v>
      </c>
      <c r="AP431" s="11">
        <f>0</f>
        <v>0</v>
      </c>
      <c r="AQ431" s="18" t="s">
        <v>796</v>
      </c>
      <c r="AR431" s="38">
        <f>0</f>
        <v>0</v>
      </c>
      <c r="AS431" s="38"/>
      <c r="AT431" s="38"/>
      <c r="AU431" s="18" t="s">
        <v>796</v>
      </c>
    </row>
    <row r="432" spans="1:47" s="1" customFormat="1" ht="13.5" customHeight="1">
      <c r="A432" s="25" t="s">
        <v>233</v>
      </c>
      <c r="B432" s="25"/>
      <c r="C432" s="25"/>
      <c r="D432" s="25"/>
      <c r="E432" s="25"/>
      <c r="F432" s="25"/>
      <c r="G432" s="25"/>
      <c r="H432" s="25"/>
      <c r="I432" s="25"/>
      <c r="J432" s="25"/>
      <c r="K432" s="43" t="s">
        <v>262</v>
      </c>
      <c r="L432" s="43"/>
      <c r="M432" s="5" t="s">
        <v>261</v>
      </c>
      <c r="N432" s="43" t="s">
        <v>621</v>
      </c>
      <c r="O432" s="43"/>
      <c r="P432" s="7">
        <f>0</f>
        <v>0</v>
      </c>
      <c r="Q432" s="2" t="s">
        <v>796</v>
      </c>
      <c r="R432" s="44">
        <f>0</f>
        <v>0</v>
      </c>
      <c r="S432" s="44"/>
      <c r="T432" s="2" t="s">
        <v>796</v>
      </c>
      <c r="U432" s="44">
        <f>0</f>
        <v>0</v>
      </c>
      <c r="V432" s="44"/>
      <c r="W432" s="2" t="s">
        <v>796</v>
      </c>
      <c r="X432" s="44">
        <f>0</f>
        <v>0</v>
      </c>
      <c r="Y432" s="44"/>
      <c r="Z432" s="2" t="s">
        <v>796</v>
      </c>
      <c r="AA432" s="44">
        <f>0</f>
        <v>0</v>
      </c>
      <c r="AB432" s="44"/>
      <c r="AC432" s="2" t="s">
        <v>796</v>
      </c>
      <c r="AD432" s="44">
        <f>0</f>
        <v>0</v>
      </c>
      <c r="AE432" s="44"/>
      <c r="AF432" s="2" t="s">
        <v>796</v>
      </c>
      <c r="AG432" s="7">
        <f>0</f>
        <v>0</v>
      </c>
      <c r="AH432" s="39" t="s">
        <v>796</v>
      </c>
      <c r="AI432" s="39"/>
      <c r="AJ432" s="7">
        <f>0</f>
        <v>0</v>
      </c>
      <c r="AK432" s="2" t="s">
        <v>796</v>
      </c>
      <c r="AL432" s="7">
        <f>0</f>
        <v>0</v>
      </c>
      <c r="AM432" s="2" t="s">
        <v>796</v>
      </c>
      <c r="AN432" s="7">
        <f>0</f>
        <v>0</v>
      </c>
      <c r="AO432" s="2" t="s">
        <v>796</v>
      </c>
      <c r="AP432" s="7">
        <f>0</f>
        <v>0</v>
      </c>
      <c r="AQ432" s="2" t="s">
        <v>796</v>
      </c>
      <c r="AR432" s="44">
        <f>0</f>
        <v>0</v>
      </c>
      <c r="AS432" s="44"/>
      <c r="AT432" s="44"/>
      <c r="AU432" s="2" t="s">
        <v>796</v>
      </c>
    </row>
    <row r="433" spans="1:47" s="1" customFormat="1" ht="13.5" customHeight="1">
      <c r="A433" s="24" t="s">
        <v>263</v>
      </c>
      <c r="B433" s="24"/>
      <c r="C433" s="24"/>
      <c r="D433" s="24"/>
      <c r="E433" s="24"/>
      <c r="F433" s="24"/>
      <c r="G433" s="24"/>
      <c r="H433" s="24"/>
      <c r="I433" s="24"/>
      <c r="J433" s="24"/>
      <c r="K433" s="43" t="s">
        <v>264</v>
      </c>
      <c r="L433" s="43"/>
      <c r="M433" s="5" t="s">
        <v>620</v>
      </c>
      <c r="N433" s="43" t="s">
        <v>621</v>
      </c>
      <c r="O433" s="43"/>
      <c r="P433" s="7">
        <f>4200000</f>
        <v>4200000</v>
      </c>
      <c r="Q433" s="2" t="s">
        <v>796</v>
      </c>
      <c r="R433" s="44">
        <f>0</f>
        <v>0</v>
      </c>
      <c r="S433" s="44"/>
      <c r="T433" s="2" t="s">
        <v>796</v>
      </c>
      <c r="U433" s="44">
        <f>0</f>
        <v>0</v>
      </c>
      <c r="V433" s="44"/>
      <c r="W433" s="2" t="s">
        <v>796</v>
      </c>
      <c r="X433" s="44">
        <f>0</f>
        <v>0</v>
      </c>
      <c r="Y433" s="44"/>
      <c r="Z433" s="2" t="s">
        <v>796</v>
      </c>
      <c r="AA433" s="44">
        <f>0</f>
        <v>0</v>
      </c>
      <c r="AB433" s="44"/>
      <c r="AC433" s="2" t="s">
        <v>796</v>
      </c>
      <c r="AD433" s="44">
        <f>4200000</f>
        <v>4200000</v>
      </c>
      <c r="AE433" s="44"/>
      <c r="AF433" s="2" t="s">
        <v>796</v>
      </c>
      <c r="AG433" s="7">
        <f>166967.52</f>
        <v>166967.52</v>
      </c>
      <c r="AH433" s="39" t="s">
        <v>796</v>
      </c>
      <c r="AI433" s="39"/>
      <c r="AJ433" s="7">
        <f>0</f>
        <v>0</v>
      </c>
      <c r="AK433" s="2" t="s">
        <v>796</v>
      </c>
      <c r="AL433" s="7">
        <f>0</f>
        <v>0</v>
      </c>
      <c r="AM433" s="2" t="s">
        <v>796</v>
      </c>
      <c r="AN433" s="7">
        <f>0</f>
        <v>0</v>
      </c>
      <c r="AO433" s="2" t="s">
        <v>796</v>
      </c>
      <c r="AP433" s="7">
        <f>0</f>
        <v>0</v>
      </c>
      <c r="AQ433" s="2" t="s">
        <v>796</v>
      </c>
      <c r="AR433" s="44">
        <f>166967.52</f>
        <v>166967.52</v>
      </c>
      <c r="AS433" s="44"/>
      <c r="AT433" s="44"/>
      <c r="AU433" s="2" t="s">
        <v>796</v>
      </c>
    </row>
    <row r="434" spans="1:47" s="1" customFormat="1" ht="13.5" customHeight="1">
      <c r="A434" s="40" t="s">
        <v>230</v>
      </c>
      <c r="B434" s="40"/>
      <c r="C434" s="40"/>
      <c r="D434" s="40"/>
      <c r="E434" s="40"/>
      <c r="F434" s="40"/>
      <c r="G434" s="40"/>
      <c r="H434" s="40"/>
      <c r="I434" s="40"/>
      <c r="J434" s="40"/>
      <c r="K434" s="41"/>
      <c r="L434" s="41"/>
      <c r="M434" s="8"/>
      <c r="N434" s="41"/>
      <c r="O434" s="41"/>
      <c r="P434" s="9"/>
      <c r="Q434" s="9"/>
      <c r="R434" s="35"/>
      <c r="S434" s="35"/>
      <c r="T434" s="9"/>
      <c r="U434" s="35"/>
      <c r="V434" s="35"/>
      <c r="W434" s="9"/>
      <c r="X434" s="35"/>
      <c r="Y434" s="35"/>
      <c r="Z434" s="9"/>
      <c r="AA434" s="35"/>
      <c r="AB434" s="35"/>
      <c r="AC434" s="9"/>
      <c r="AD434" s="35"/>
      <c r="AE434" s="35"/>
      <c r="AF434" s="9"/>
      <c r="AG434" s="9"/>
      <c r="AH434" s="35"/>
      <c r="AI434" s="35"/>
      <c r="AJ434" s="9"/>
      <c r="AK434" s="9"/>
      <c r="AL434" s="9"/>
      <c r="AM434" s="9"/>
      <c r="AN434" s="9"/>
      <c r="AO434" s="9"/>
      <c r="AP434" s="9"/>
      <c r="AQ434" s="9"/>
      <c r="AR434" s="35"/>
      <c r="AS434" s="35"/>
      <c r="AT434" s="35"/>
      <c r="AU434" s="9"/>
    </row>
    <row r="435" spans="1:47" s="1" customFormat="1" ht="13.5" customHeight="1">
      <c r="A435" s="36" t="s">
        <v>231</v>
      </c>
      <c r="B435" s="36"/>
      <c r="C435" s="36"/>
      <c r="D435" s="36"/>
      <c r="E435" s="36"/>
      <c r="F435" s="36"/>
      <c r="G435" s="36"/>
      <c r="H435" s="36"/>
      <c r="I435" s="36"/>
      <c r="J435" s="36"/>
      <c r="K435" s="37" t="s">
        <v>265</v>
      </c>
      <c r="L435" s="37"/>
      <c r="M435" s="10" t="s">
        <v>620</v>
      </c>
      <c r="N435" s="37" t="s">
        <v>621</v>
      </c>
      <c r="O435" s="37"/>
      <c r="P435" s="11">
        <f>0</f>
        <v>0</v>
      </c>
      <c r="Q435" s="18" t="s">
        <v>796</v>
      </c>
      <c r="R435" s="38">
        <f>0</f>
        <v>0</v>
      </c>
      <c r="S435" s="38"/>
      <c r="T435" s="18" t="s">
        <v>796</v>
      </c>
      <c r="U435" s="38">
        <f>0</f>
        <v>0</v>
      </c>
      <c r="V435" s="38"/>
      <c r="W435" s="18" t="s">
        <v>796</v>
      </c>
      <c r="X435" s="38">
        <f>0</f>
        <v>0</v>
      </c>
      <c r="Y435" s="38"/>
      <c r="Z435" s="18" t="s">
        <v>796</v>
      </c>
      <c r="AA435" s="38">
        <f>0</f>
        <v>0</v>
      </c>
      <c r="AB435" s="38"/>
      <c r="AC435" s="18" t="s">
        <v>796</v>
      </c>
      <c r="AD435" s="38">
        <f>0</f>
        <v>0</v>
      </c>
      <c r="AE435" s="38"/>
      <c r="AF435" s="18" t="s">
        <v>796</v>
      </c>
      <c r="AG435" s="11">
        <f>0</f>
        <v>0</v>
      </c>
      <c r="AH435" s="32" t="s">
        <v>796</v>
      </c>
      <c r="AI435" s="32"/>
      <c r="AJ435" s="11">
        <f>0</f>
        <v>0</v>
      </c>
      <c r="AK435" s="18" t="s">
        <v>796</v>
      </c>
      <c r="AL435" s="11">
        <f>0</f>
        <v>0</v>
      </c>
      <c r="AM435" s="18" t="s">
        <v>796</v>
      </c>
      <c r="AN435" s="11">
        <f>0</f>
        <v>0</v>
      </c>
      <c r="AO435" s="18" t="s">
        <v>796</v>
      </c>
      <c r="AP435" s="11">
        <f>0</f>
        <v>0</v>
      </c>
      <c r="AQ435" s="18" t="s">
        <v>796</v>
      </c>
      <c r="AR435" s="38">
        <f>0</f>
        <v>0</v>
      </c>
      <c r="AS435" s="38"/>
      <c r="AT435" s="38"/>
      <c r="AU435" s="18" t="s">
        <v>796</v>
      </c>
    </row>
    <row r="436" spans="1:47" s="1" customFormat="1" ht="13.5" customHeight="1">
      <c r="A436" s="25" t="s">
        <v>233</v>
      </c>
      <c r="B436" s="25"/>
      <c r="C436" s="25"/>
      <c r="D436" s="25"/>
      <c r="E436" s="25"/>
      <c r="F436" s="25"/>
      <c r="G436" s="25"/>
      <c r="H436" s="25"/>
      <c r="I436" s="25"/>
      <c r="J436" s="25"/>
      <c r="K436" s="43" t="s">
        <v>266</v>
      </c>
      <c r="L436" s="43"/>
      <c r="M436" s="5" t="s">
        <v>620</v>
      </c>
      <c r="N436" s="43" t="s">
        <v>621</v>
      </c>
      <c r="O436" s="43"/>
      <c r="P436" s="7">
        <f>0</f>
        <v>0</v>
      </c>
      <c r="Q436" s="2" t="s">
        <v>796</v>
      </c>
      <c r="R436" s="44">
        <f>0</f>
        <v>0</v>
      </c>
      <c r="S436" s="44"/>
      <c r="T436" s="2" t="s">
        <v>796</v>
      </c>
      <c r="U436" s="44">
        <f>0</f>
        <v>0</v>
      </c>
      <c r="V436" s="44"/>
      <c r="W436" s="2" t="s">
        <v>796</v>
      </c>
      <c r="X436" s="44">
        <f>0</f>
        <v>0</v>
      </c>
      <c r="Y436" s="44"/>
      <c r="Z436" s="2" t="s">
        <v>796</v>
      </c>
      <c r="AA436" s="44">
        <f>0</f>
        <v>0</v>
      </c>
      <c r="AB436" s="44"/>
      <c r="AC436" s="2" t="s">
        <v>796</v>
      </c>
      <c r="AD436" s="44">
        <f>0</f>
        <v>0</v>
      </c>
      <c r="AE436" s="44"/>
      <c r="AF436" s="2" t="s">
        <v>796</v>
      </c>
      <c r="AG436" s="7">
        <f>0</f>
        <v>0</v>
      </c>
      <c r="AH436" s="39" t="s">
        <v>796</v>
      </c>
      <c r="AI436" s="39"/>
      <c r="AJ436" s="7">
        <f>0</f>
        <v>0</v>
      </c>
      <c r="AK436" s="2" t="s">
        <v>796</v>
      </c>
      <c r="AL436" s="7">
        <f>0</f>
        <v>0</v>
      </c>
      <c r="AM436" s="2" t="s">
        <v>796</v>
      </c>
      <c r="AN436" s="7">
        <f>0</f>
        <v>0</v>
      </c>
      <c r="AO436" s="2" t="s">
        <v>796</v>
      </c>
      <c r="AP436" s="7">
        <f>0</f>
        <v>0</v>
      </c>
      <c r="AQ436" s="2" t="s">
        <v>796</v>
      </c>
      <c r="AR436" s="44">
        <f>0</f>
        <v>0</v>
      </c>
      <c r="AS436" s="44"/>
      <c r="AT436" s="44"/>
      <c r="AU436" s="2" t="s">
        <v>796</v>
      </c>
    </row>
    <row r="437" spans="1:47" s="1" customFormat="1" ht="13.5" customHeight="1">
      <c r="A437" s="24" t="s">
        <v>267</v>
      </c>
      <c r="B437" s="24"/>
      <c r="C437" s="24"/>
      <c r="D437" s="24"/>
      <c r="E437" s="24"/>
      <c r="F437" s="24"/>
      <c r="G437" s="24"/>
      <c r="H437" s="24"/>
      <c r="I437" s="24"/>
      <c r="J437" s="24"/>
      <c r="K437" s="27" t="s">
        <v>268</v>
      </c>
      <c r="L437" s="27"/>
      <c r="M437" s="6" t="s">
        <v>620</v>
      </c>
      <c r="N437" s="27" t="s">
        <v>621</v>
      </c>
      <c r="O437" s="27"/>
      <c r="P437" s="7">
        <f>2725493</f>
        <v>2725493</v>
      </c>
      <c r="Q437" s="2" t="s">
        <v>796</v>
      </c>
      <c r="R437" s="44">
        <f>0</f>
        <v>0</v>
      </c>
      <c r="S437" s="44"/>
      <c r="T437" s="2" t="s">
        <v>796</v>
      </c>
      <c r="U437" s="44">
        <f>0</f>
        <v>0</v>
      </c>
      <c r="V437" s="44"/>
      <c r="W437" s="2" t="s">
        <v>796</v>
      </c>
      <c r="X437" s="44">
        <f>0</f>
        <v>0</v>
      </c>
      <c r="Y437" s="44"/>
      <c r="Z437" s="2" t="s">
        <v>796</v>
      </c>
      <c r="AA437" s="44">
        <f>0</f>
        <v>0</v>
      </c>
      <c r="AB437" s="44"/>
      <c r="AC437" s="2" t="s">
        <v>796</v>
      </c>
      <c r="AD437" s="44">
        <f>2725493</f>
        <v>2725493</v>
      </c>
      <c r="AE437" s="44"/>
      <c r="AF437" s="2" t="s">
        <v>796</v>
      </c>
      <c r="AG437" s="7">
        <f>0</f>
        <v>0</v>
      </c>
      <c r="AH437" s="39" t="s">
        <v>796</v>
      </c>
      <c r="AI437" s="39"/>
      <c r="AJ437" s="7">
        <f>0</f>
        <v>0</v>
      </c>
      <c r="AK437" s="2" t="s">
        <v>796</v>
      </c>
      <c r="AL437" s="7">
        <f>0</f>
        <v>0</v>
      </c>
      <c r="AM437" s="2" t="s">
        <v>796</v>
      </c>
      <c r="AN437" s="7">
        <f>0</f>
        <v>0</v>
      </c>
      <c r="AO437" s="2" t="s">
        <v>796</v>
      </c>
      <c r="AP437" s="7">
        <f>0</f>
        <v>0</v>
      </c>
      <c r="AQ437" s="2" t="s">
        <v>796</v>
      </c>
      <c r="AR437" s="44">
        <f>0</f>
        <v>0</v>
      </c>
      <c r="AS437" s="44"/>
      <c r="AT437" s="44"/>
      <c r="AU437" s="2" t="s">
        <v>796</v>
      </c>
    </row>
    <row r="438" spans="1:47" s="1" customFormat="1" ht="13.5" customHeight="1">
      <c r="A438" s="23" t="s">
        <v>241</v>
      </c>
      <c r="B438" s="23"/>
      <c r="C438" s="23"/>
      <c r="D438" s="23"/>
      <c r="E438" s="23"/>
      <c r="F438" s="23"/>
      <c r="G438" s="23"/>
      <c r="H438" s="23"/>
      <c r="I438" s="23"/>
      <c r="J438" s="23"/>
      <c r="K438" s="47"/>
      <c r="L438" s="47"/>
      <c r="M438" s="20"/>
      <c r="N438" s="47"/>
      <c r="O438" s="47"/>
      <c r="P438" s="9"/>
      <c r="Q438" s="9"/>
      <c r="R438" s="35"/>
      <c r="S438" s="35"/>
      <c r="T438" s="9"/>
      <c r="U438" s="35"/>
      <c r="V438" s="35"/>
      <c r="W438" s="9"/>
      <c r="X438" s="35"/>
      <c r="Y438" s="35"/>
      <c r="Z438" s="9"/>
      <c r="AA438" s="35"/>
      <c r="AB438" s="35"/>
      <c r="AC438" s="9"/>
      <c r="AD438" s="35"/>
      <c r="AE438" s="35"/>
      <c r="AF438" s="9"/>
      <c r="AG438" s="9"/>
      <c r="AH438" s="35"/>
      <c r="AI438" s="35"/>
      <c r="AJ438" s="9"/>
      <c r="AK438" s="9"/>
      <c r="AL438" s="9"/>
      <c r="AM438" s="9"/>
      <c r="AN438" s="9"/>
      <c r="AO438" s="9"/>
      <c r="AP438" s="9"/>
      <c r="AQ438" s="9"/>
      <c r="AR438" s="35"/>
      <c r="AS438" s="35"/>
      <c r="AT438" s="35"/>
      <c r="AU438" s="9"/>
    </row>
    <row r="439" spans="1:47" s="1" customFormat="1" ht="13.5" customHeight="1">
      <c r="A439" s="26" t="s">
        <v>242</v>
      </c>
      <c r="B439" s="26"/>
      <c r="C439" s="26"/>
      <c r="D439" s="26"/>
      <c r="E439" s="26"/>
      <c r="F439" s="26"/>
      <c r="G439" s="26"/>
      <c r="H439" s="26"/>
      <c r="I439" s="26"/>
      <c r="J439" s="26"/>
      <c r="K439" s="37" t="s">
        <v>269</v>
      </c>
      <c r="L439" s="37"/>
      <c r="M439" s="10" t="s">
        <v>907</v>
      </c>
      <c r="N439" s="37" t="s">
        <v>621</v>
      </c>
      <c r="O439" s="37"/>
      <c r="P439" s="11">
        <f>89000</f>
        <v>89000</v>
      </c>
      <c r="Q439" s="18" t="s">
        <v>796</v>
      </c>
      <c r="R439" s="38">
        <f>0</f>
        <v>0</v>
      </c>
      <c r="S439" s="38"/>
      <c r="T439" s="18" t="s">
        <v>796</v>
      </c>
      <c r="U439" s="38">
        <f>0</f>
        <v>0</v>
      </c>
      <c r="V439" s="38"/>
      <c r="W439" s="18" t="s">
        <v>796</v>
      </c>
      <c r="X439" s="38">
        <f>0</f>
        <v>0</v>
      </c>
      <c r="Y439" s="38"/>
      <c r="Z439" s="18" t="s">
        <v>796</v>
      </c>
      <c r="AA439" s="38">
        <f>0</f>
        <v>0</v>
      </c>
      <c r="AB439" s="38"/>
      <c r="AC439" s="18" t="s">
        <v>796</v>
      </c>
      <c r="AD439" s="38">
        <f>89000</f>
        <v>89000</v>
      </c>
      <c r="AE439" s="38"/>
      <c r="AF439" s="18" t="s">
        <v>796</v>
      </c>
      <c r="AG439" s="11">
        <f>0</f>
        <v>0</v>
      </c>
      <c r="AH439" s="32" t="s">
        <v>796</v>
      </c>
      <c r="AI439" s="32"/>
      <c r="AJ439" s="11">
        <f>0</f>
        <v>0</v>
      </c>
      <c r="AK439" s="18" t="s">
        <v>796</v>
      </c>
      <c r="AL439" s="11">
        <f>0</f>
        <v>0</v>
      </c>
      <c r="AM439" s="18" t="s">
        <v>796</v>
      </c>
      <c r="AN439" s="11">
        <f>0</f>
        <v>0</v>
      </c>
      <c r="AO439" s="18" t="s">
        <v>796</v>
      </c>
      <c r="AP439" s="11">
        <f>0</f>
        <v>0</v>
      </c>
      <c r="AQ439" s="18" t="s">
        <v>796</v>
      </c>
      <c r="AR439" s="38">
        <f>0</f>
        <v>0</v>
      </c>
      <c r="AS439" s="38"/>
      <c r="AT439" s="38"/>
      <c r="AU439" s="18" t="s">
        <v>796</v>
      </c>
    </row>
    <row r="440" spans="1:47" s="1" customFormat="1" ht="13.5" customHeight="1">
      <c r="A440" s="40" t="s">
        <v>230</v>
      </c>
      <c r="B440" s="40"/>
      <c r="C440" s="40"/>
      <c r="D440" s="40"/>
      <c r="E440" s="40"/>
      <c r="F440" s="40"/>
      <c r="G440" s="40"/>
      <c r="H440" s="40"/>
      <c r="I440" s="40"/>
      <c r="J440" s="40"/>
      <c r="K440" s="41"/>
      <c r="L440" s="41"/>
      <c r="M440" s="8"/>
      <c r="N440" s="41"/>
      <c r="O440" s="41"/>
      <c r="P440" s="9"/>
      <c r="Q440" s="9"/>
      <c r="R440" s="35"/>
      <c r="S440" s="35"/>
      <c r="T440" s="9"/>
      <c r="U440" s="35"/>
      <c r="V440" s="35"/>
      <c r="W440" s="9"/>
      <c r="X440" s="35"/>
      <c r="Y440" s="35"/>
      <c r="Z440" s="9"/>
      <c r="AA440" s="35"/>
      <c r="AB440" s="35"/>
      <c r="AC440" s="9"/>
      <c r="AD440" s="35"/>
      <c r="AE440" s="35"/>
      <c r="AF440" s="9"/>
      <c r="AG440" s="9"/>
      <c r="AH440" s="35"/>
      <c r="AI440" s="35"/>
      <c r="AJ440" s="9"/>
      <c r="AK440" s="9"/>
      <c r="AL440" s="9"/>
      <c r="AM440" s="9"/>
      <c r="AN440" s="9"/>
      <c r="AO440" s="9"/>
      <c r="AP440" s="9"/>
      <c r="AQ440" s="9"/>
      <c r="AR440" s="35"/>
      <c r="AS440" s="35"/>
      <c r="AT440" s="35"/>
      <c r="AU440" s="9"/>
    </row>
    <row r="441" spans="1:47" s="1" customFormat="1" ht="13.5" customHeight="1">
      <c r="A441" s="36" t="s">
        <v>231</v>
      </c>
      <c r="B441" s="36"/>
      <c r="C441" s="36"/>
      <c r="D441" s="36"/>
      <c r="E441" s="36"/>
      <c r="F441" s="36"/>
      <c r="G441" s="36"/>
      <c r="H441" s="36"/>
      <c r="I441" s="36"/>
      <c r="J441" s="36"/>
      <c r="K441" s="37" t="s">
        <v>270</v>
      </c>
      <c r="L441" s="37"/>
      <c r="M441" s="10" t="s">
        <v>907</v>
      </c>
      <c r="N441" s="37" t="s">
        <v>621</v>
      </c>
      <c r="O441" s="37"/>
      <c r="P441" s="11">
        <f>0</f>
        <v>0</v>
      </c>
      <c r="Q441" s="18" t="s">
        <v>796</v>
      </c>
      <c r="R441" s="38">
        <f>0</f>
        <v>0</v>
      </c>
      <c r="S441" s="38"/>
      <c r="T441" s="18" t="s">
        <v>796</v>
      </c>
      <c r="U441" s="38">
        <f>0</f>
        <v>0</v>
      </c>
      <c r="V441" s="38"/>
      <c r="W441" s="18" t="s">
        <v>796</v>
      </c>
      <c r="X441" s="38">
        <f>0</f>
        <v>0</v>
      </c>
      <c r="Y441" s="38"/>
      <c r="Z441" s="18" t="s">
        <v>796</v>
      </c>
      <c r="AA441" s="38">
        <f>0</f>
        <v>0</v>
      </c>
      <c r="AB441" s="38"/>
      <c r="AC441" s="18" t="s">
        <v>796</v>
      </c>
      <c r="AD441" s="38">
        <f>0</f>
        <v>0</v>
      </c>
      <c r="AE441" s="38"/>
      <c r="AF441" s="18" t="s">
        <v>796</v>
      </c>
      <c r="AG441" s="11">
        <f>0</f>
        <v>0</v>
      </c>
      <c r="AH441" s="32" t="s">
        <v>796</v>
      </c>
      <c r="AI441" s="32"/>
      <c r="AJ441" s="11">
        <f>0</f>
        <v>0</v>
      </c>
      <c r="AK441" s="18" t="s">
        <v>796</v>
      </c>
      <c r="AL441" s="11">
        <f>0</f>
        <v>0</v>
      </c>
      <c r="AM441" s="18" t="s">
        <v>796</v>
      </c>
      <c r="AN441" s="11">
        <f>0</f>
        <v>0</v>
      </c>
      <c r="AO441" s="18" t="s">
        <v>796</v>
      </c>
      <c r="AP441" s="11">
        <f>0</f>
        <v>0</v>
      </c>
      <c r="AQ441" s="18" t="s">
        <v>796</v>
      </c>
      <c r="AR441" s="38">
        <f>0</f>
        <v>0</v>
      </c>
      <c r="AS441" s="38"/>
      <c r="AT441" s="38"/>
      <c r="AU441" s="18" t="s">
        <v>796</v>
      </c>
    </row>
    <row r="442" spans="1:47" s="1" customFormat="1" ht="13.5" customHeight="1">
      <c r="A442" s="25" t="s">
        <v>233</v>
      </c>
      <c r="B442" s="25"/>
      <c r="C442" s="25"/>
      <c r="D442" s="25"/>
      <c r="E442" s="25"/>
      <c r="F442" s="25"/>
      <c r="G442" s="25"/>
      <c r="H442" s="25"/>
      <c r="I442" s="25"/>
      <c r="J442" s="25"/>
      <c r="K442" s="43" t="s">
        <v>271</v>
      </c>
      <c r="L442" s="43"/>
      <c r="M442" s="5" t="s">
        <v>907</v>
      </c>
      <c r="N442" s="43" t="s">
        <v>621</v>
      </c>
      <c r="O442" s="43"/>
      <c r="P442" s="7">
        <f>0</f>
        <v>0</v>
      </c>
      <c r="Q442" s="2" t="s">
        <v>796</v>
      </c>
      <c r="R442" s="44">
        <f>0</f>
        <v>0</v>
      </c>
      <c r="S442" s="44"/>
      <c r="T442" s="2" t="s">
        <v>796</v>
      </c>
      <c r="U442" s="44">
        <f>0</f>
        <v>0</v>
      </c>
      <c r="V442" s="44"/>
      <c r="W442" s="2" t="s">
        <v>796</v>
      </c>
      <c r="X442" s="44">
        <f>0</f>
        <v>0</v>
      </c>
      <c r="Y442" s="44"/>
      <c r="Z442" s="2" t="s">
        <v>796</v>
      </c>
      <c r="AA442" s="44">
        <f>0</f>
        <v>0</v>
      </c>
      <c r="AB442" s="44"/>
      <c r="AC442" s="2" t="s">
        <v>796</v>
      </c>
      <c r="AD442" s="44">
        <f>0</f>
        <v>0</v>
      </c>
      <c r="AE442" s="44"/>
      <c r="AF442" s="2" t="s">
        <v>796</v>
      </c>
      <c r="AG442" s="7">
        <f>0</f>
        <v>0</v>
      </c>
      <c r="AH442" s="39" t="s">
        <v>796</v>
      </c>
      <c r="AI442" s="39"/>
      <c r="AJ442" s="7">
        <f>0</f>
        <v>0</v>
      </c>
      <c r="AK442" s="2" t="s">
        <v>796</v>
      </c>
      <c r="AL442" s="7">
        <f>0</f>
        <v>0</v>
      </c>
      <c r="AM442" s="2" t="s">
        <v>796</v>
      </c>
      <c r="AN442" s="7">
        <f>0</f>
        <v>0</v>
      </c>
      <c r="AO442" s="2" t="s">
        <v>796</v>
      </c>
      <c r="AP442" s="7">
        <f>0</f>
        <v>0</v>
      </c>
      <c r="AQ442" s="2" t="s">
        <v>796</v>
      </c>
      <c r="AR442" s="44">
        <f>0</f>
        <v>0</v>
      </c>
      <c r="AS442" s="44"/>
      <c r="AT442" s="44"/>
      <c r="AU442" s="2" t="s">
        <v>796</v>
      </c>
    </row>
    <row r="443" spans="1:47" s="1" customFormat="1" ht="13.5" customHeight="1">
      <c r="A443" s="24" t="s">
        <v>246</v>
      </c>
      <c r="B443" s="24"/>
      <c r="C443" s="24"/>
      <c r="D443" s="24"/>
      <c r="E443" s="24"/>
      <c r="F443" s="24"/>
      <c r="G443" s="24"/>
      <c r="H443" s="24"/>
      <c r="I443" s="24"/>
      <c r="J443" s="24"/>
      <c r="K443" s="43" t="s">
        <v>272</v>
      </c>
      <c r="L443" s="43"/>
      <c r="M443" s="5" t="s">
        <v>953</v>
      </c>
      <c r="N443" s="43" t="s">
        <v>621</v>
      </c>
      <c r="O443" s="43"/>
      <c r="P443" s="7">
        <f>1355493</f>
        <v>1355493</v>
      </c>
      <c r="Q443" s="2" t="s">
        <v>796</v>
      </c>
      <c r="R443" s="44">
        <f>0</f>
        <v>0</v>
      </c>
      <c r="S443" s="44"/>
      <c r="T443" s="2" t="s">
        <v>796</v>
      </c>
      <c r="U443" s="44">
        <f>0</f>
        <v>0</v>
      </c>
      <c r="V443" s="44"/>
      <c r="W443" s="2" t="s">
        <v>796</v>
      </c>
      <c r="X443" s="44">
        <f>0</f>
        <v>0</v>
      </c>
      <c r="Y443" s="44"/>
      <c r="Z443" s="2" t="s">
        <v>796</v>
      </c>
      <c r="AA443" s="44">
        <f>0</f>
        <v>0</v>
      </c>
      <c r="AB443" s="44"/>
      <c r="AC443" s="2" t="s">
        <v>796</v>
      </c>
      <c r="AD443" s="44">
        <f>1355493</f>
        <v>1355493</v>
      </c>
      <c r="AE443" s="44"/>
      <c r="AF443" s="2" t="s">
        <v>796</v>
      </c>
      <c r="AG443" s="7">
        <f>0</f>
        <v>0</v>
      </c>
      <c r="AH443" s="39" t="s">
        <v>796</v>
      </c>
      <c r="AI443" s="39"/>
      <c r="AJ443" s="7">
        <f>0</f>
        <v>0</v>
      </c>
      <c r="AK443" s="2" t="s">
        <v>796</v>
      </c>
      <c r="AL443" s="7">
        <f>0</f>
        <v>0</v>
      </c>
      <c r="AM443" s="2" t="s">
        <v>796</v>
      </c>
      <c r="AN443" s="7">
        <f>0</f>
        <v>0</v>
      </c>
      <c r="AO443" s="2" t="s">
        <v>796</v>
      </c>
      <c r="AP443" s="7">
        <f>0</f>
        <v>0</v>
      </c>
      <c r="AQ443" s="2" t="s">
        <v>796</v>
      </c>
      <c r="AR443" s="44">
        <f>0</f>
        <v>0</v>
      </c>
      <c r="AS443" s="44"/>
      <c r="AT443" s="44"/>
      <c r="AU443" s="2" t="s">
        <v>796</v>
      </c>
    </row>
    <row r="444" spans="1:47" s="1" customFormat="1" ht="13.5" customHeight="1">
      <c r="A444" s="40" t="s">
        <v>230</v>
      </c>
      <c r="B444" s="40"/>
      <c r="C444" s="40"/>
      <c r="D444" s="40"/>
      <c r="E444" s="40"/>
      <c r="F444" s="40"/>
      <c r="G444" s="40"/>
      <c r="H444" s="40"/>
      <c r="I444" s="40"/>
      <c r="J444" s="40"/>
      <c r="K444" s="41"/>
      <c r="L444" s="41"/>
      <c r="M444" s="8"/>
      <c r="N444" s="41"/>
      <c r="O444" s="41"/>
      <c r="P444" s="9"/>
      <c r="Q444" s="9"/>
      <c r="R444" s="35"/>
      <c r="S444" s="35"/>
      <c r="T444" s="9"/>
      <c r="U444" s="35"/>
      <c r="V444" s="35"/>
      <c r="W444" s="9"/>
      <c r="X444" s="35"/>
      <c r="Y444" s="35"/>
      <c r="Z444" s="9"/>
      <c r="AA444" s="35"/>
      <c r="AB444" s="35"/>
      <c r="AC444" s="9"/>
      <c r="AD444" s="35"/>
      <c r="AE444" s="35"/>
      <c r="AF444" s="9"/>
      <c r="AG444" s="9"/>
      <c r="AH444" s="35"/>
      <c r="AI444" s="35"/>
      <c r="AJ444" s="9"/>
      <c r="AK444" s="9"/>
      <c r="AL444" s="9"/>
      <c r="AM444" s="9"/>
      <c r="AN444" s="9"/>
      <c r="AO444" s="9"/>
      <c r="AP444" s="9"/>
      <c r="AQ444" s="9"/>
      <c r="AR444" s="35"/>
      <c r="AS444" s="35"/>
      <c r="AT444" s="35"/>
      <c r="AU444" s="9"/>
    </row>
    <row r="445" spans="1:47" s="1" customFormat="1" ht="13.5" customHeight="1">
      <c r="A445" s="36" t="s">
        <v>231</v>
      </c>
      <c r="B445" s="36"/>
      <c r="C445" s="36"/>
      <c r="D445" s="36"/>
      <c r="E445" s="36"/>
      <c r="F445" s="36"/>
      <c r="G445" s="36"/>
      <c r="H445" s="36"/>
      <c r="I445" s="36"/>
      <c r="J445" s="36"/>
      <c r="K445" s="37" t="s">
        <v>273</v>
      </c>
      <c r="L445" s="37"/>
      <c r="M445" s="10" t="s">
        <v>953</v>
      </c>
      <c r="N445" s="37" t="s">
        <v>621</v>
      </c>
      <c r="O445" s="37"/>
      <c r="P445" s="11">
        <f>0</f>
        <v>0</v>
      </c>
      <c r="Q445" s="18" t="s">
        <v>796</v>
      </c>
      <c r="R445" s="38">
        <f>0</f>
        <v>0</v>
      </c>
      <c r="S445" s="38"/>
      <c r="T445" s="18" t="s">
        <v>796</v>
      </c>
      <c r="U445" s="38">
        <f>0</f>
        <v>0</v>
      </c>
      <c r="V445" s="38"/>
      <c r="W445" s="18" t="s">
        <v>796</v>
      </c>
      <c r="X445" s="38">
        <f>0</f>
        <v>0</v>
      </c>
      <c r="Y445" s="38"/>
      <c r="Z445" s="18" t="s">
        <v>796</v>
      </c>
      <c r="AA445" s="38">
        <f>0</f>
        <v>0</v>
      </c>
      <c r="AB445" s="38"/>
      <c r="AC445" s="18" t="s">
        <v>796</v>
      </c>
      <c r="AD445" s="38">
        <f>0</f>
        <v>0</v>
      </c>
      <c r="AE445" s="38"/>
      <c r="AF445" s="18" t="s">
        <v>796</v>
      </c>
      <c r="AG445" s="11">
        <f>0</f>
        <v>0</v>
      </c>
      <c r="AH445" s="32" t="s">
        <v>796</v>
      </c>
      <c r="AI445" s="32"/>
      <c r="AJ445" s="11">
        <f>0</f>
        <v>0</v>
      </c>
      <c r="AK445" s="18" t="s">
        <v>796</v>
      </c>
      <c r="AL445" s="11">
        <f>0</f>
        <v>0</v>
      </c>
      <c r="AM445" s="18" t="s">
        <v>796</v>
      </c>
      <c r="AN445" s="11">
        <f>0</f>
        <v>0</v>
      </c>
      <c r="AO445" s="18" t="s">
        <v>796</v>
      </c>
      <c r="AP445" s="11">
        <f>0</f>
        <v>0</v>
      </c>
      <c r="AQ445" s="18" t="s">
        <v>796</v>
      </c>
      <c r="AR445" s="38">
        <f>0</f>
        <v>0</v>
      </c>
      <c r="AS445" s="38"/>
      <c r="AT445" s="38"/>
      <c r="AU445" s="18" t="s">
        <v>796</v>
      </c>
    </row>
    <row r="446" spans="1:47" s="1" customFormat="1" ht="13.5" customHeight="1">
      <c r="A446" s="25" t="s">
        <v>233</v>
      </c>
      <c r="B446" s="25"/>
      <c r="C446" s="25"/>
      <c r="D446" s="25"/>
      <c r="E446" s="25"/>
      <c r="F446" s="25"/>
      <c r="G446" s="25"/>
      <c r="H446" s="25"/>
      <c r="I446" s="25"/>
      <c r="J446" s="25"/>
      <c r="K446" s="43" t="s">
        <v>274</v>
      </c>
      <c r="L446" s="43"/>
      <c r="M446" s="5" t="s">
        <v>953</v>
      </c>
      <c r="N446" s="43" t="s">
        <v>621</v>
      </c>
      <c r="O446" s="43"/>
      <c r="P446" s="7">
        <f>0</f>
        <v>0</v>
      </c>
      <c r="Q446" s="2" t="s">
        <v>796</v>
      </c>
      <c r="R446" s="44">
        <f>0</f>
        <v>0</v>
      </c>
      <c r="S446" s="44"/>
      <c r="T446" s="2" t="s">
        <v>796</v>
      </c>
      <c r="U446" s="44">
        <f>0</f>
        <v>0</v>
      </c>
      <c r="V446" s="44"/>
      <c r="W446" s="2" t="s">
        <v>796</v>
      </c>
      <c r="X446" s="44">
        <f>0</f>
        <v>0</v>
      </c>
      <c r="Y446" s="44"/>
      <c r="Z446" s="2" t="s">
        <v>796</v>
      </c>
      <c r="AA446" s="44">
        <f>0</f>
        <v>0</v>
      </c>
      <c r="AB446" s="44"/>
      <c r="AC446" s="2" t="s">
        <v>796</v>
      </c>
      <c r="AD446" s="44">
        <f>0</f>
        <v>0</v>
      </c>
      <c r="AE446" s="44"/>
      <c r="AF446" s="2" t="s">
        <v>796</v>
      </c>
      <c r="AG446" s="7">
        <f>0</f>
        <v>0</v>
      </c>
      <c r="AH446" s="39" t="s">
        <v>796</v>
      </c>
      <c r="AI446" s="39"/>
      <c r="AJ446" s="7">
        <f>0</f>
        <v>0</v>
      </c>
      <c r="AK446" s="2" t="s">
        <v>796</v>
      </c>
      <c r="AL446" s="7">
        <f>0</f>
        <v>0</v>
      </c>
      <c r="AM446" s="2" t="s">
        <v>796</v>
      </c>
      <c r="AN446" s="7">
        <f>0</f>
        <v>0</v>
      </c>
      <c r="AO446" s="2" t="s">
        <v>796</v>
      </c>
      <c r="AP446" s="7">
        <f>0</f>
        <v>0</v>
      </c>
      <c r="AQ446" s="2" t="s">
        <v>796</v>
      </c>
      <c r="AR446" s="44">
        <f>0</f>
        <v>0</v>
      </c>
      <c r="AS446" s="44"/>
      <c r="AT446" s="44"/>
      <c r="AU446" s="2" t="s">
        <v>796</v>
      </c>
    </row>
    <row r="447" spans="1:47" s="1" customFormat="1" ht="13.5" customHeight="1">
      <c r="A447" s="24" t="s">
        <v>250</v>
      </c>
      <c r="B447" s="24"/>
      <c r="C447" s="24"/>
      <c r="D447" s="24"/>
      <c r="E447" s="24"/>
      <c r="F447" s="24"/>
      <c r="G447" s="24"/>
      <c r="H447" s="24"/>
      <c r="I447" s="24"/>
      <c r="J447" s="24"/>
      <c r="K447" s="43" t="s">
        <v>275</v>
      </c>
      <c r="L447" s="43"/>
      <c r="M447" s="5" t="s">
        <v>965</v>
      </c>
      <c r="N447" s="43" t="s">
        <v>621</v>
      </c>
      <c r="O447" s="43"/>
      <c r="P447" s="7">
        <f>0</f>
        <v>0</v>
      </c>
      <c r="Q447" s="2" t="s">
        <v>796</v>
      </c>
      <c r="R447" s="44">
        <f>0</f>
        <v>0</v>
      </c>
      <c r="S447" s="44"/>
      <c r="T447" s="2" t="s">
        <v>796</v>
      </c>
      <c r="U447" s="44">
        <f>0</f>
        <v>0</v>
      </c>
      <c r="V447" s="44"/>
      <c r="W447" s="2" t="s">
        <v>796</v>
      </c>
      <c r="X447" s="44">
        <f>0</f>
        <v>0</v>
      </c>
      <c r="Y447" s="44"/>
      <c r="Z447" s="2" t="s">
        <v>796</v>
      </c>
      <c r="AA447" s="44">
        <f>0</f>
        <v>0</v>
      </c>
      <c r="AB447" s="44"/>
      <c r="AC447" s="2" t="s">
        <v>796</v>
      </c>
      <c r="AD447" s="44">
        <f>0</f>
        <v>0</v>
      </c>
      <c r="AE447" s="44"/>
      <c r="AF447" s="2" t="s">
        <v>796</v>
      </c>
      <c r="AG447" s="7">
        <f>0</f>
        <v>0</v>
      </c>
      <c r="AH447" s="39" t="s">
        <v>796</v>
      </c>
      <c r="AI447" s="39"/>
      <c r="AJ447" s="7">
        <f>0</f>
        <v>0</v>
      </c>
      <c r="AK447" s="2" t="s">
        <v>796</v>
      </c>
      <c r="AL447" s="7">
        <f>0</f>
        <v>0</v>
      </c>
      <c r="AM447" s="2" t="s">
        <v>796</v>
      </c>
      <c r="AN447" s="7">
        <f>0</f>
        <v>0</v>
      </c>
      <c r="AO447" s="2" t="s">
        <v>796</v>
      </c>
      <c r="AP447" s="7">
        <f>0</f>
        <v>0</v>
      </c>
      <c r="AQ447" s="2" t="s">
        <v>796</v>
      </c>
      <c r="AR447" s="44">
        <f>0</f>
        <v>0</v>
      </c>
      <c r="AS447" s="44"/>
      <c r="AT447" s="44"/>
      <c r="AU447" s="2" t="s">
        <v>796</v>
      </c>
    </row>
    <row r="448" spans="1:47" s="1" customFormat="1" ht="13.5" customHeight="1">
      <c r="A448" s="40" t="s">
        <v>230</v>
      </c>
      <c r="B448" s="40"/>
      <c r="C448" s="40"/>
      <c r="D448" s="40"/>
      <c r="E448" s="40"/>
      <c r="F448" s="40"/>
      <c r="G448" s="40"/>
      <c r="H448" s="40"/>
      <c r="I448" s="40"/>
      <c r="J448" s="40"/>
      <c r="K448" s="41"/>
      <c r="L448" s="41"/>
      <c r="M448" s="8"/>
      <c r="N448" s="41"/>
      <c r="O448" s="41"/>
      <c r="P448" s="9"/>
      <c r="Q448" s="9"/>
      <c r="R448" s="35"/>
      <c r="S448" s="35"/>
      <c r="T448" s="9"/>
      <c r="U448" s="35"/>
      <c r="V448" s="35"/>
      <c r="W448" s="9"/>
      <c r="X448" s="35"/>
      <c r="Y448" s="35"/>
      <c r="Z448" s="9"/>
      <c r="AA448" s="35"/>
      <c r="AB448" s="35"/>
      <c r="AC448" s="9"/>
      <c r="AD448" s="35"/>
      <c r="AE448" s="35"/>
      <c r="AF448" s="9"/>
      <c r="AG448" s="9"/>
      <c r="AH448" s="35"/>
      <c r="AI448" s="35"/>
      <c r="AJ448" s="9"/>
      <c r="AK448" s="9"/>
      <c r="AL448" s="9"/>
      <c r="AM448" s="9"/>
      <c r="AN448" s="9"/>
      <c r="AO448" s="9"/>
      <c r="AP448" s="9"/>
      <c r="AQ448" s="9"/>
      <c r="AR448" s="35"/>
      <c r="AS448" s="35"/>
      <c r="AT448" s="35"/>
      <c r="AU448" s="9"/>
    </row>
    <row r="449" spans="1:47" s="1" customFormat="1" ht="13.5" customHeight="1">
      <c r="A449" s="36" t="s">
        <v>276</v>
      </c>
      <c r="B449" s="36"/>
      <c r="C449" s="36"/>
      <c r="D449" s="36"/>
      <c r="E449" s="36"/>
      <c r="F449" s="36"/>
      <c r="G449" s="36"/>
      <c r="H449" s="36"/>
      <c r="I449" s="36"/>
      <c r="J449" s="36"/>
      <c r="K449" s="37" t="s">
        <v>277</v>
      </c>
      <c r="L449" s="37"/>
      <c r="M449" s="10" t="s">
        <v>965</v>
      </c>
      <c r="N449" s="37" t="s">
        <v>621</v>
      </c>
      <c r="O449" s="37"/>
      <c r="P449" s="11">
        <f>0</f>
        <v>0</v>
      </c>
      <c r="Q449" s="18" t="s">
        <v>796</v>
      </c>
      <c r="R449" s="38">
        <f>0</f>
        <v>0</v>
      </c>
      <c r="S449" s="38"/>
      <c r="T449" s="18" t="s">
        <v>796</v>
      </c>
      <c r="U449" s="38">
        <f>0</f>
        <v>0</v>
      </c>
      <c r="V449" s="38"/>
      <c r="W449" s="18" t="s">
        <v>796</v>
      </c>
      <c r="X449" s="38">
        <f>0</f>
        <v>0</v>
      </c>
      <c r="Y449" s="38"/>
      <c r="Z449" s="18" t="s">
        <v>796</v>
      </c>
      <c r="AA449" s="38">
        <f>0</f>
        <v>0</v>
      </c>
      <c r="AB449" s="38"/>
      <c r="AC449" s="18" t="s">
        <v>796</v>
      </c>
      <c r="AD449" s="38">
        <f>0</f>
        <v>0</v>
      </c>
      <c r="AE449" s="38"/>
      <c r="AF449" s="18" t="s">
        <v>796</v>
      </c>
      <c r="AG449" s="11">
        <f>0</f>
        <v>0</v>
      </c>
      <c r="AH449" s="32" t="s">
        <v>796</v>
      </c>
      <c r="AI449" s="32"/>
      <c r="AJ449" s="11">
        <f>0</f>
        <v>0</v>
      </c>
      <c r="AK449" s="18" t="s">
        <v>796</v>
      </c>
      <c r="AL449" s="11">
        <f>0</f>
        <v>0</v>
      </c>
      <c r="AM449" s="18" t="s">
        <v>796</v>
      </c>
      <c r="AN449" s="11">
        <f>0</f>
        <v>0</v>
      </c>
      <c r="AO449" s="18" t="s">
        <v>796</v>
      </c>
      <c r="AP449" s="11">
        <f>0</f>
        <v>0</v>
      </c>
      <c r="AQ449" s="18" t="s">
        <v>796</v>
      </c>
      <c r="AR449" s="38">
        <f>0</f>
        <v>0</v>
      </c>
      <c r="AS449" s="38"/>
      <c r="AT449" s="38"/>
      <c r="AU449" s="18" t="s">
        <v>796</v>
      </c>
    </row>
    <row r="450" spans="1:47" s="1" customFormat="1" ht="13.5" customHeight="1">
      <c r="A450" s="25" t="s">
        <v>233</v>
      </c>
      <c r="B450" s="25"/>
      <c r="C450" s="25"/>
      <c r="D450" s="25"/>
      <c r="E450" s="25"/>
      <c r="F450" s="25"/>
      <c r="G450" s="25"/>
      <c r="H450" s="25"/>
      <c r="I450" s="25"/>
      <c r="J450" s="25"/>
      <c r="K450" s="43" t="s">
        <v>278</v>
      </c>
      <c r="L450" s="43"/>
      <c r="M450" s="5" t="s">
        <v>965</v>
      </c>
      <c r="N450" s="43" t="s">
        <v>621</v>
      </c>
      <c r="O450" s="43"/>
      <c r="P450" s="7">
        <f>0</f>
        <v>0</v>
      </c>
      <c r="Q450" s="2" t="s">
        <v>796</v>
      </c>
      <c r="R450" s="44">
        <f>0</f>
        <v>0</v>
      </c>
      <c r="S450" s="44"/>
      <c r="T450" s="2" t="s">
        <v>796</v>
      </c>
      <c r="U450" s="44">
        <f>0</f>
        <v>0</v>
      </c>
      <c r="V450" s="44"/>
      <c r="W450" s="2" t="s">
        <v>796</v>
      </c>
      <c r="X450" s="44">
        <f>0</f>
        <v>0</v>
      </c>
      <c r="Y450" s="44"/>
      <c r="Z450" s="2" t="s">
        <v>796</v>
      </c>
      <c r="AA450" s="44">
        <f>0</f>
        <v>0</v>
      </c>
      <c r="AB450" s="44"/>
      <c r="AC450" s="2" t="s">
        <v>796</v>
      </c>
      <c r="AD450" s="44">
        <f>0</f>
        <v>0</v>
      </c>
      <c r="AE450" s="44"/>
      <c r="AF450" s="2" t="s">
        <v>796</v>
      </c>
      <c r="AG450" s="7">
        <f>0</f>
        <v>0</v>
      </c>
      <c r="AH450" s="39" t="s">
        <v>796</v>
      </c>
      <c r="AI450" s="39"/>
      <c r="AJ450" s="7">
        <f>0</f>
        <v>0</v>
      </c>
      <c r="AK450" s="2" t="s">
        <v>796</v>
      </c>
      <c r="AL450" s="7">
        <f>0</f>
        <v>0</v>
      </c>
      <c r="AM450" s="2" t="s">
        <v>796</v>
      </c>
      <c r="AN450" s="7">
        <f>0</f>
        <v>0</v>
      </c>
      <c r="AO450" s="2" t="s">
        <v>796</v>
      </c>
      <c r="AP450" s="7">
        <f>0</f>
        <v>0</v>
      </c>
      <c r="AQ450" s="2" t="s">
        <v>796</v>
      </c>
      <c r="AR450" s="44">
        <f>0</f>
        <v>0</v>
      </c>
      <c r="AS450" s="44"/>
      <c r="AT450" s="44"/>
      <c r="AU450" s="2" t="s">
        <v>796</v>
      </c>
    </row>
    <row r="451" spans="1:47" s="1" customFormat="1" ht="13.5" customHeight="1">
      <c r="A451" s="24" t="s">
        <v>254</v>
      </c>
      <c r="B451" s="24"/>
      <c r="C451" s="24"/>
      <c r="D451" s="24"/>
      <c r="E451" s="24"/>
      <c r="F451" s="24"/>
      <c r="G451" s="24"/>
      <c r="H451" s="24"/>
      <c r="I451" s="24"/>
      <c r="J451" s="24"/>
      <c r="K451" s="43" t="s">
        <v>279</v>
      </c>
      <c r="L451" s="43"/>
      <c r="M451" s="5" t="s">
        <v>1020</v>
      </c>
      <c r="N451" s="43" t="s">
        <v>621</v>
      </c>
      <c r="O451" s="43"/>
      <c r="P451" s="7">
        <f>0</f>
        <v>0</v>
      </c>
      <c r="Q451" s="2" t="s">
        <v>796</v>
      </c>
      <c r="R451" s="44">
        <f>0</f>
        <v>0</v>
      </c>
      <c r="S451" s="44"/>
      <c r="T451" s="2" t="s">
        <v>796</v>
      </c>
      <c r="U451" s="44">
        <f>0</f>
        <v>0</v>
      </c>
      <c r="V451" s="44"/>
      <c r="W451" s="2" t="s">
        <v>796</v>
      </c>
      <c r="X451" s="44">
        <f>0</f>
        <v>0</v>
      </c>
      <c r="Y451" s="44"/>
      <c r="Z451" s="2" t="s">
        <v>796</v>
      </c>
      <c r="AA451" s="44">
        <f>0</f>
        <v>0</v>
      </c>
      <c r="AB451" s="44"/>
      <c r="AC451" s="2" t="s">
        <v>796</v>
      </c>
      <c r="AD451" s="44">
        <f>0</f>
        <v>0</v>
      </c>
      <c r="AE451" s="44"/>
      <c r="AF451" s="2" t="s">
        <v>796</v>
      </c>
      <c r="AG451" s="7">
        <f>0</f>
        <v>0</v>
      </c>
      <c r="AH451" s="39" t="s">
        <v>796</v>
      </c>
      <c r="AI451" s="39"/>
      <c r="AJ451" s="7">
        <f>0</f>
        <v>0</v>
      </c>
      <c r="AK451" s="2" t="s">
        <v>796</v>
      </c>
      <c r="AL451" s="7">
        <f>0</f>
        <v>0</v>
      </c>
      <c r="AM451" s="2" t="s">
        <v>796</v>
      </c>
      <c r="AN451" s="7">
        <f>0</f>
        <v>0</v>
      </c>
      <c r="AO451" s="2" t="s">
        <v>796</v>
      </c>
      <c r="AP451" s="7">
        <f>0</f>
        <v>0</v>
      </c>
      <c r="AQ451" s="2" t="s">
        <v>796</v>
      </c>
      <c r="AR451" s="44">
        <f>0</f>
        <v>0</v>
      </c>
      <c r="AS451" s="44"/>
      <c r="AT451" s="44"/>
      <c r="AU451" s="2" t="s">
        <v>796</v>
      </c>
    </row>
    <row r="452" spans="1:47" s="1" customFormat="1" ht="13.5" customHeight="1">
      <c r="A452" s="40" t="s">
        <v>230</v>
      </c>
      <c r="B452" s="40"/>
      <c r="C452" s="40"/>
      <c r="D452" s="40"/>
      <c r="E452" s="40"/>
      <c r="F452" s="40"/>
      <c r="G452" s="40"/>
      <c r="H452" s="40"/>
      <c r="I452" s="40"/>
      <c r="J452" s="40"/>
      <c r="K452" s="41"/>
      <c r="L452" s="41"/>
      <c r="M452" s="8"/>
      <c r="N452" s="41"/>
      <c r="O452" s="41"/>
      <c r="P452" s="9"/>
      <c r="Q452" s="9"/>
      <c r="R452" s="35"/>
      <c r="S452" s="35"/>
      <c r="T452" s="9"/>
      <c r="U452" s="35"/>
      <c r="V452" s="35"/>
      <c r="W452" s="9"/>
      <c r="X452" s="35"/>
      <c r="Y452" s="35"/>
      <c r="Z452" s="9"/>
      <c r="AA452" s="35"/>
      <c r="AB452" s="35"/>
      <c r="AC452" s="9"/>
      <c r="AD452" s="35"/>
      <c r="AE452" s="35"/>
      <c r="AF452" s="9"/>
      <c r="AG452" s="9"/>
      <c r="AH452" s="35"/>
      <c r="AI452" s="35"/>
      <c r="AJ452" s="9"/>
      <c r="AK452" s="9"/>
      <c r="AL452" s="9"/>
      <c r="AM452" s="9"/>
      <c r="AN452" s="9"/>
      <c r="AO452" s="9"/>
      <c r="AP452" s="9"/>
      <c r="AQ452" s="9"/>
      <c r="AR452" s="35"/>
      <c r="AS452" s="35"/>
      <c r="AT452" s="35"/>
      <c r="AU452" s="9"/>
    </row>
    <row r="453" spans="1:47" s="1" customFormat="1" ht="13.5" customHeight="1">
      <c r="A453" s="36" t="s">
        <v>231</v>
      </c>
      <c r="B453" s="36"/>
      <c r="C453" s="36"/>
      <c r="D453" s="36"/>
      <c r="E453" s="36"/>
      <c r="F453" s="36"/>
      <c r="G453" s="36"/>
      <c r="H453" s="36"/>
      <c r="I453" s="36"/>
      <c r="J453" s="36"/>
      <c r="K453" s="37" t="s">
        <v>280</v>
      </c>
      <c r="L453" s="37"/>
      <c r="M453" s="10" t="s">
        <v>1020</v>
      </c>
      <c r="N453" s="37" t="s">
        <v>621</v>
      </c>
      <c r="O453" s="37"/>
      <c r="P453" s="11">
        <f>0</f>
        <v>0</v>
      </c>
      <c r="Q453" s="18" t="s">
        <v>796</v>
      </c>
      <c r="R453" s="38">
        <f>0</f>
        <v>0</v>
      </c>
      <c r="S453" s="38"/>
      <c r="T453" s="18" t="s">
        <v>796</v>
      </c>
      <c r="U453" s="38">
        <f>0</f>
        <v>0</v>
      </c>
      <c r="V453" s="38"/>
      <c r="W453" s="18" t="s">
        <v>796</v>
      </c>
      <c r="X453" s="38">
        <f>0</f>
        <v>0</v>
      </c>
      <c r="Y453" s="38"/>
      <c r="Z453" s="18" t="s">
        <v>796</v>
      </c>
      <c r="AA453" s="38">
        <f>0</f>
        <v>0</v>
      </c>
      <c r="AB453" s="38"/>
      <c r="AC453" s="18" t="s">
        <v>796</v>
      </c>
      <c r="AD453" s="38">
        <f>0</f>
        <v>0</v>
      </c>
      <c r="AE453" s="38"/>
      <c r="AF453" s="18" t="s">
        <v>796</v>
      </c>
      <c r="AG453" s="11">
        <f>0</f>
        <v>0</v>
      </c>
      <c r="AH453" s="32" t="s">
        <v>796</v>
      </c>
      <c r="AI453" s="32"/>
      <c r="AJ453" s="11">
        <f>0</f>
        <v>0</v>
      </c>
      <c r="AK453" s="18" t="s">
        <v>796</v>
      </c>
      <c r="AL453" s="11">
        <f>0</f>
        <v>0</v>
      </c>
      <c r="AM453" s="18" t="s">
        <v>796</v>
      </c>
      <c r="AN453" s="11">
        <f>0</f>
        <v>0</v>
      </c>
      <c r="AO453" s="18" t="s">
        <v>796</v>
      </c>
      <c r="AP453" s="11">
        <f>0</f>
        <v>0</v>
      </c>
      <c r="AQ453" s="18" t="s">
        <v>796</v>
      </c>
      <c r="AR453" s="38">
        <f>0</f>
        <v>0</v>
      </c>
      <c r="AS453" s="38"/>
      <c r="AT453" s="38"/>
      <c r="AU453" s="18" t="s">
        <v>796</v>
      </c>
    </row>
    <row r="454" spans="1:47" s="1" customFormat="1" ht="13.5" customHeight="1">
      <c r="A454" s="25" t="s">
        <v>233</v>
      </c>
      <c r="B454" s="25"/>
      <c r="C454" s="25"/>
      <c r="D454" s="25"/>
      <c r="E454" s="25"/>
      <c r="F454" s="25"/>
      <c r="G454" s="25"/>
      <c r="H454" s="25"/>
      <c r="I454" s="25"/>
      <c r="J454" s="25"/>
      <c r="K454" s="43" t="s">
        <v>281</v>
      </c>
      <c r="L454" s="43"/>
      <c r="M454" s="5" t="s">
        <v>1020</v>
      </c>
      <c r="N454" s="43" t="s">
        <v>621</v>
      </c>
      <c r="O454" s="43"/>
      <c r="P454" s="7">
        <f>0</f>
        <v>0</v>
      </c>
      <c r="Q454" s="2" t="s">
        <v>796</v>
      </c>
      <c r="R454" s="44">
        <f>0</f>
        <v>0</v>
      </c>
      <c r="S454" s="44"/>
      <c r="T454" s="2" t="s">
        <v>796</v>
      </c>
      <c r="U454" s="44">
        <f>0</f>
        <v>0</v>
      </c>
      <c r="V454" s="44"/>
      <c r="W454" s="2" t="s">
        <v>796</v>
      </c>
      <c r="X454" s="44">
        <f>0</f>
        <v>0</v>
      </c>
      <c r="Y454" s="44"/>
      <c r="Z454" s="2" t="s">
        <v>796</v>
      </c>
      <c r="AA454" s="44">
        <f>0</f>
        <v>0</v>
      </c>
      <c r="AB454" s="44"/>
      <c r="AC454" s="2" t="s">
        <v>796</v>
      </c>
      <c r="AD454" s="44">
        <f>0</f>
        <v>0</v>
      </c>
      <c r="AE454" s="44"/>
      <c r="AF454" s="2" t="s">
        <v>796</v>
      </c>
      <c r="AG454" s="7">
        <f>0</f>
        <v>0</v>
      </c>
      <c r="AH454" s="39" t="s">
        <v>796</v>
      </c>
      <c r="AI454" s="39"/>
      <c r="AJ454" s="7">
        <f>0</f>
        <v>0</v>
      </c>
      <c r="AK454" s="2" t="s">
        <v>796</v>
      </c>
      <c r="AL454" s="7">
        <f>0</f>
        <v>0</v>
      </c>
      <c r="AM454" s="2" t="s">
        <v>796</v>
      </c>
      <c r="AN454" s="7">
        <f>0</f>
        <v>0</v>
      </c>
      <c r="AO454" s="2" t="s">
        <v>796</v>
      </c>
      <c r="AP454" s="7">
        <f>0</f>
        <v>0</v>
      </c>
      <c r="AQ454" s="2" t="s">
        <v>796</v>
      </c>
      <c r="AR454" s="44">
        <f>0</f>
        <v>0</v>
      </c>
      <c r="AS454" s="44"/>
      <c r="AT454" s="44"/>
      <c r="AU454" s="2" t="s">
        <v>796</v>
      </c>
    </row>
    <row r="455" spans="1:47" s="1" customFormat="1" ht="13.5" customHeight="1">
      <c r="A455" s="24" t="s">
        <v>258</v>
      </c>
      <c r="B455" s="24"/>
      <c r="C455" s="24"/>
      <c r="D455" s="24"/>
      <c r="E455" s="24"/>
      <c r="F455" s="24"/>
      <c r="G455" s="24"/>
      <c r="H455" s="24"/>
      <c r="I455" s="24"/>
      <c r="J455" s="24"/>
      <c r="K455" s="43" t="s">
        <v>282</v>
      </c>
      <c r="L455" s="43"/>
      <c r="M455" s="5" t="s">
        <v>261</v>
      </c>
      <c r="N455" s="43" t="s">
        <v>621</v>
      </c>
      <c r="O455" s="43"/>
      <c r="P455" s="7">
        <f>0</f>
        <v>0</v>
      </c>
      <c r="Q455" s="2" t="s">
        <v>796</v>
      </c>
      <c r="R455" s="44">
        <f>0</f>
        <v>0</v>
      </c>
      <c r="S455" s="44"/>
      <c r="T455" s="2" t="s">
        <v>796</v>
      </c>
      <c r="U455" s="44">
        <f>0</f>
        <v>0</v>
      </c>
      <c r="V455" s="44"/>
      <c r="W455" s="2" t="s">
        <v>796</v>
      </c>
      <c r="X455" s="44">
        <f>0</f>
        <v>0</v>
      </c>
      <c r="Y455" s="44"/>
      <c r="Z455" s="2" t="s">
        <v>796</v>
      </c>
      <c r="AA455" s="44">
        <f>0</f>
        <v>0</v>
      </c>
      <c r="AB455" s="44"/>
      <c r="AC455" s="2" t="s">
        <v>796</v>
      </c>
      <c r="AD455" s="44">
        <f>0</f>
        <v>0</v>
      </c>
      <c r="AE455" s="44"/>
      <c r="AF455" s="2" t="s">
        <v>796</v>
      </c>
      <c r="AG455" s="7">
        <f>0</f>
        <v>0</v>
      </c>
      <c r="AH455" s="39" t="s">
        <v>796</v>
      </c>
      <c r="AI455" s="39"/>
      <c r="AJ455" s="7">
        <f>0</f>
        <v>0</v>
      </c>
      <c r="AK455" s="2" t="s">
        <v>796</v>
      </c>
      <c r="AL455" s="7">
        <f>0</f>
        <v>0</v>
      </c>
      <c r="AM455" s="2" t="s">
        <v>796</v>
      </c>
      <c r="AN455" s="7">
        <f>0</f>
        <v>0</v>
      </c>
      <c r="AO455" s="2" t="s">
        <v>796</v>
      </c>
      <c r="AP455" s="7">
        <f>0</f>
        <v>0</v>
      </c>
      <c r="AQ455" s="2" t="s">
        <v>796</v>
      </c>
      <c r="AR455" s="44">
        <f>0</f>
        <v>0</v>
      </c>
      <c r="AS455" s="44"/>
      <c r="AT455" s="44"/>
      <c r="AU455" s="2" t="s">
        <v>796</v>
      </c>
    </row>
    <row r="456" spans="1:47" s="1" customFormat="1" ht="13.5" customHeight="1">
      <c r="A456" s="40" t="s">
        <v>230</v>
      </c>
      <c r="B456" s="40"/>
      <c r="C456" s="40"/>
      <c r="D456" s="40"/>
      <c r="E456" s="40"/>
      <c r="F456" s="40"/>
      <c r="G456" s="40"/>
      <c r="H456" s="40"/>
      <c r="I456" s="40"/>
      <c r="J456" s="40"/>
      <c r="K456" s="41"/>
      <c r="L456" s="41"/>
      <c r="M456" s="8"/>
      <c r="N456" s="41"/>
      <c r="O456" s="41"/>
      <c r="P456" s="9"/>
      <c r="Q456" s="9"/>
      <c r="R456" s="35"/>
      <c r="S456" s="35"/>
      <c r="T456" s="9"/>
      <c r="U456" s="35"/>
      <c r="V456" s="35"/>
      <c r="W456" s="9"/>
      <c r="X456" s="35"/>
      <c r="Y456" s="35"/>
      <c r="Z456" s="9"/>
      <c r="AA456" s="35"/>
      <c r="AB456" s="35"/>
      <c r="AC456" s="9"/>
      <c r="AD456" s="35"/>
      <c r="AE456" s="35"/>
      <c r="AF456" s="9"/>
      <c r="AG456" s="9"/>
      <c r="AH456" s="35"/>
      <c r="AI456" s="35"/>
      <c r="AJ456" s="9"/>
      <c r="AK456" s="9"/>
      <c r="AL456" s="9"/>
      <c r="AM456" s="9"/>
      <c r="AN456" s="9"/>
      <c r="AO456" s="9"/>
      <c r="AP456" s="9"/>
      <c r="AQ456" s="9"/>
      <c r="AR456" s="35"/>
      <c r="AS456" s="35"/>
      <c r="AT456" s="35"/>
      <c r="AU456" s="9"/>
    </row>
    <row r="457" spans="1:47" s="1" customFormat="1" ht="13.5" customHeight="1">
      <c r="A457" s="36" t="s">
        <v>231</v>
      </c>
      <c r="B457" s="36"/>
      <c r="C457" s="36"/>
      <c r="D457" s="36"/>
      <c r="E457" s="36"/>
      <c r="F457" s="36"/>
      <c r="G457" s="36"/>
      <c r="H457" s="36"/>
      <c r="I457" s="36"/>
      <c r="J457" s="36"/>
      <c r="K457" s="37" t="s">
        <v>283</v>
      </c>
      <c r="L457" s="37"/>
      <c r="M457" s="10" t="s">
        <v>261</v>
      </c>
      <c r="N457" s="37" t="s">
        <v>621</v>
      </c>
      <c r="O457" s="37"/>
      <c r="P457" s="11">
        <f>0</f>
        <v>0</v>
      </c>
      <c r="Q457" s="18" t="s">
        <v>796</v>
      </c>
      <c r="R457" s="38">
        <f>0</f>
        <v>0</v>
      </c>
      <c r="S457" s="38"/>
      <c r="T457" s="18" t="s">
        <v>796</v>
      </c>
      <c r="U457" s="38">
        <f>0</f>
        <v>0</v>
      </c>
      <c r="V457" s="38"/>
      <c r="W457" s="18" t="s">
        <v>796</v>
      </c>
      <c r="X457" s="38">
        <f>0</f>
        <v>0</v>
      </c>
      <c r="Y457" s="38"/>
      <c r="Z457" s="18" t="s">
        <v>796</v>
      </c>
      <c r="AA457" s="38">
        <f>0</f>
        <v>0</v>
      </c>
      <c r="AB457" s="38"/>
      <c r="AC457" s="18" t="s">
        <v>796</v>
      </c>
      <c r="AD457" s="38">
        <f>0</f>
        <v>0</v>
      </c>
      <c r="AE457" s="38"/>
      <c r="AF457" s="18" t="s">
        <v>796</v>
      </c>
      <c r="AG457" s="11">
        <f>0</f>
        <v>0</v>
      </c>
      <c r="AH457" s="32" t="s">
        <v>796</v>
      </c>
      <c r="AI457" s="32"/>
      <c r="AJ457" s="11">
        <f>0</f>
        <v>0</v>
      </c>
      <c r="AK457" s="18" t="s">
        <v>796</v>
      </c>
      <c r="AL457" s="11">
        <f>0</f>
        <v>0</v>
      </c>
      <c r="AM457" s="18" t="s">
        <v>796</v>
      </c>
      <c r="AN457" s="11">
        <f>0</f>
        <v>0</v>
      </c>
      <c r="AO457" s="18" t="s">
        <v>796</v>
      </c>
      <c r="AP457" s="11">
        <f>0</f>
        <v>0</v>
      </c>
      <c r="AQ457" s="18" t="s">
        <v>796</v>
      </c>
      <c r="AR457" s="38">
        <f>0</f>
        <v>0</v>
      </c>
      <c r="AS457" s="38"/>
      <c r="AT457" s="38"/>
      <c r="AU457" s="18" t="s">
        <v>796</v>
      </c>
    </row>
    <row r="458" spans="1:47" s="1" customFormat="1" ht="13.5" customHeight="1">
      <c r="A458" s="25" t="s">
        <v>233</v>
      </c>
      <c r="B458" s="25"/>
      <c r="C458" s="25"/>
      <c r="D458" s="25"/>
      <c r="E458" s="25"/>
      <c r="F458" s="25"/>
      <c r="G458" s="25"/>
      <c r="H458" s="25"/>
      <c r="I458" s="25"/>
      <c r="J458" s="25"/>
      <c r="K458" s="43" t="s">
        <v>284</v>
      </c>
      <c r="L458" s="43"/>
      <c r="M458" s="5" t="s">
        <v>261</v>
      </c>
      <c r="N458" s="43" t="s">
        <v>621</v>
      </c>
      <c r="O458" s="43"/>
      <c r="P458" s="7">
        <f>0</f>
        <v>0</v>
      </c>
      <c r="Q458" s="2" t="s">
        <v>796</v>
      </c>
      <c r="R458" s="44">
        <f>0</f>
        <v>0</v>
      </c>
      <c r="S458" s="44"/>
      <c r="T458" s="2" t="s">
        <v>796</v>
      </c>
      <c r="U458" s="44">
        <f>0</f>
        <v>0</v>
      </c>
      <c r="V458" s="44"/>
      <c r="W458" s="2" t="s">
        <v>796</v>
      </c>
      <c r="X458" s="44">
        <f>0</f>
        <v>0</v>
      </c>
      <c r="Y458" s="44"/>
      <c r="Z458" s="2" t="s">
        <v>796</v>
      </c>
      <c r="AA458" s="44">
        <f>0</f>
        <v>0</v>
      </c>
      <c r="AB458" s="44"/>
      <c r="AC458" s="2" t="s">
        <v>796</v>
      </c>
      <c r="AD458" s="44">
        <f>0</f>
        <v>0</v>
      </c>
      <c r="AE458" s="44"/>
      <c r="AF458" s="2" t="s">
        <v>796</v>
      </c>
      <c r="AG458" s="7">
        <f>0</f>
        <v>0</v>
      </c>
      <c r="AH458" s="39" t="s">
        <v>796</v>
      </c>
      <c r="AI458" s="39"/>
      <c r="AJ458" s="7">
        <f>0</f>
        <v>0</v>
      </c>
      <c r="AK458" s="2" t="s">
        <v>796</v>
      </c>
      <c r="AL458" s="7">
        <f>0</f>
        <v>0</v>
      </c>
      <c r="AM458" s="2" t="s">
        <v>796</v>
      </c>
      <c r="AN458" s="7">
        <f>0</f>
        <v>0</v>
      </c>
      <c r="AO458" s="2" t="s">
        <v>796</v>
      </c>
      <c r="AP458" s="7">
        <f>0</f>
        <v>0</v>
      </c>
      <c r="AQ458" s="2" t="s">
        <v>796</v>
      </c>
      <c r="AR458" s="44">
        <f>0</f>
        <v>0</v>
      </c>
      <c r="AS458" s="44"/>
      <c r="AT458" s="44"/>
      <c r="AU458" s="2" t="s">
        <v>796</v>
      </c>
    </row>
    <row r="459" spans="1:47" s="1" customFormat="1" ht="13.5" customHeight="1">
      <c r="A459" s="24" t="s">
        <v>263</v>
      </c>
      <c r="B459" s="24"/>
      <c r="C459" s="24"/>
      <c r="D459" s="24"/>
      <c r="E459" s="24"/>
      <c r="F459" s="24"/>
      <c r="G459" s="24"/>
      <c r="H459" s="24"/>
      <c r="I459" s="24"/>
      <c r="J459" s="24"/>
      <c r="K459" s="43" t="s">
        <v>285</v>
      </c>
      <c r="L459" s="43"/>
      <c r="M459" s="5" t="s">
        <v>620</v>
      </c>
      <c r="N459" s="43" t="s">
        <v>621</v>
      </c>
      <c r="O459" s="43"/>
      <c r="P459" s="7">
        <f>1281000</f>
        <v>1281000</v>
      </c>
      <c r="Q459" s="2" t="s">
        <v>796</v>
      </c>
      <c r="R459" s="44">
        <f>0</f>
        <v>0</v>
      </c>
      <c r="S459" s="44"/>
      <c r="T459" s="2" t="s">
        <v>796</v>
      </c>
      <c r="U459" s="44">
        <f>0</f>
        <v>0</v>
      </c>
      <c r="V459" s="44"/>
      <c r="W459" s="2" t="s">
        <v>796</v>
      </c>
      <c r="X459" s="44">
        <f>0</f>
        <v>0</v>
      </c>
      <c r="Y459" s="44"/>
      <c r="Z459" s="2" t="s">
        <v>796</v>
      </c>
      <c r="AA459" s="44">
        <f>0</f>
        <v>0</v>
      </c>
      <c r="AB459" s="44"/>
      <c r="AC459" s="2" t="s">
        <v>796</v>
      </c>
      <c r="AD459" s="44">
        <f>1281000</f>
        <v>1281000</v>
      </c>
      <c r="AE459" s="44"/>
      <c r="AF459" s="2" t="s">
        <v>796</v>
      </c>
      <c r="AG459" s="7">
        <f>0</f>
        <v>0</v>
      </c>
      <c r="AH459" s="39" t="s">
        <v>796</v>
      </c>
      <c r="AI459" s="39"/>
      <c r="AJ459" s="7">
        <f>0</f>
        <v>0</v>
      </c>
      <c r="AK459" s="2" t="s">
        <v>796</v>
      </c>
      <c r="AL459" s="7">
        <f>0</f>
        <v>0</v>
      </c>
      <c r="AM459" s="2" t="s">
        <v>796</v>
      </c>
      <c r="AN459" s="7">
        <f>0</f>
        <v>0</v>
      </c>
      <c r="AO459" s="2" t="s">
        <v>796</v>
      </c>
      <c r="AP459" s="7">
        <f>0</f>
        <v>0</v>
      </c>
      <c r="AQ459" s="2" t="s">
        <v>796</v>
      </c>
      <c r="AR459" s="44">
        <f>0</f>
        <v>0</v>
      </c>
      <c r="AS459" s="44"/>
      <c r="AT459" s="44"/>
      <c r="AU459" s="2" t="s">
        <v>796</v>
      </c>
    </row>
    <row r="460" spans="1:47" s="1" customFormat="1" ht="13.5" customHeight="1">
      <c r="A460" s="40" t="s">
        <v>230</v>
      </c>
      <c r="B460" s="40"/>
      <c r="C460" s="40"/>
      <c r="D460" s="40"/>
      <c r="E460" s="40"/>
      <c r="F460" s="40"/>
      <c r="G460" s="40"/>
      <c r="H460" s="40"/>
      <c r="I460" s="40"/>
      <c r="J460" s="40"/>
      <c r="K460" s="41"/>
      <c r="L460" s="41"/>
      <c r="M460" s="8"/>
      <c r="N460" s="41"/>
      <c r="O460" s="41"/>
      <c r="P460" s="9"/>
      <c r="Q460" s="9"/>
      <c r="R460" s="35"/>
      <c r="S460" s="35"/>
      <c r="T460" s="9"/>
      <c r="U460" s="35"/>
      <c r="V460" s="35"/>
      <c r="W460" s="9"/>
      <c r="X460" s="35"/>
      <c r="Y460" s="35"/>
      <c r="Z460" s="9"/>
      <c r="AA460" s="35"/>
      <c r="AB460" s="35"/>
      <c r="AC460" s="9"/>
      <c r="AD460" s="35"/>
      <c r="AE460" s="35"/>
      <c r="AF460" s="9"/>
      <c r="AG460" s="9"/>
      <c r="AH460" s="35"/>
      <c r="AI460" s="35"/>
      <c r="AJ460" s="9"/>
      <c r="AK460" s="9"/>
      <c r="AL460" s="9"/>
      <c r="AM460" s="9"/>
      <c r="AN460" s="9"/>
      <c r="AO460" s="9"/>
      <c r="AP460" s="9"/>
      <c r="AQ460" s="9"/>
      <c r="AR460" s="35"/>
      <c r="AS460" s="35"/>
      <c r="AT460" s="35"/>
      <c r="AU460" s="9"/>
    </row>
    <row r="461" spans="1:47" s="1" customFormat="1" ht="13.5" customHeight="1">
      <c r="A461" s="36" t="s">
        <v>231</v>
      </c>
      <c r="B461" s="36"/>
      <c r="C461" s="36"/>
      <c r="D461" s="36"/>
      <c r="E461" s="36"/>
      <c r="F461" s="36"/>
      <c r="G461" s="36"/>
      <c r="H461" s="36"/>
      <c r="I461" s="36"/>
      <c r="J461" s="36"/>
      <c r="K461" s="37" t="s">
        <v>286</v>
      </c>
      <c r="L461" s="37"/>
      <c r="M461" s="10" t="s">
        <v>620</v>
      </c>
      <c r="N461" s="37" t="s">
        <v>621</v>
      </c>
      <c r="O461" s="37"/>
      <c r="P461" s="11">
        <f>0</f>
        <v>0</v>
      </c>
      <c r="Q461" s="18" t="s">
        <v>796</v>
      </c>
      <c r="R461" s="38">
        <f>0</f>
        <v>0</v>
      </c>
      <c r="S461" s="38"/>
      <c r="T461" s="18" t="s">
        <v>796</v>
      </c>
      <c r="U461" s="38">
        <f>0</f>
        <v>0</v>
      </c>
      <c r="V461" s="38"/>
      <c r="W461" s="18" t="s">
        <v>796</v>
      </c>
      <c r="X461" s="38">
        <f>0</f>
        <v>0</v>
      </c>
      <c r="Y461" s="38"/>
      <c r="Z461" s="18" t="s">
        <v>796</v>
      </c>
      <c r="AA461" s="38">
        <f>0</f>
        <v>0</v>
      </c>
      <c r="AB461" s="38"/>
      <c r="AC461" s="18" t="s">
        <v>796</v>
      </c>
      <c r="AD461" s="38">
        <f>0</f>
        <v>0</v>
      </c>
      <c r="AE461" s="38"/>
      <c r="AF461" s="18" t="s">
        <v>796</v>
      </c>
      <c r="AG461" s="11">
        <f>0</f>
        <v>0</v>
      </c>
      <c r="AH461" s="32" t="s">
        <v>796</v>
      </c>
      <c r="AI461" s="32"/>
      <c r="AJ461" s="11">
        <f>0</f>
        <v>0</v>
      </c>
      <c r="AK461" s="18" t="s">
        <v>796</v>
      </c>
      <c r="AL461" s="11">
        <f>0</f>
        <v>0</v>
      </c>
      <c r="AM461" s="18" t="s">
        <v>796</v>
      </c>
      <c r="AN461" s="11">
        <f>0</f>
        <v>0</v>
      </c>
      <c r="AO461" s="18" t="s">
        <v>796</v>
      </c>
      <c r="AP461" s="11">
        <f>0</f>
        <v>0</v>
      </c>
      <c r="AQ461" s="18" t="s">
        <v>796</v>
      </c>
      <c r="AR461" s="38">
        <f>0</f>
        <v>0</v>
      </c>
      <c r="AS461" s="38"/>
      <c r="AT461" s="38"/>
      <c r="AU461" s="18" t="s">
        <v>796</v>
      </c>
    </row>
    <row r="462" spans="1:47" s="1" customFormat="1" ht="13.5" customHeight="1">
      <c r="A462" s="25" t="s">
        <v>233</v>
      </c>
      <c r="B462" s="25"/>
      <c r="C462" s="25"/>
      <c r="D462" s="25"/>
      <c r="E462" s="25"/>
      <c r="F462" s="25"/>
      <c r="G462" s="25"/>
      <c r="H462" s="25"/>
      <c r="I462" s="25"/>
      <c r="J462" s="25"/>
      <c r="K462" s="43" t="s">
        <v>287</v>
      </c>
      <c r="L462" s="43"/>
      <c r="M462" s="5" t="s">
        <v>620</v>
      </c>
      <c r="N462" s="43" t="s">
        <v>621</v>
      </c>
      <c r="O462" s="43"/>
      <c r="P462" s="7">
        <f>0</f>
        <v>0</v>
      </c>
      <c r="Q462" s="2" t="s">
        <v>796</v>
      </c>
      <c r="R462" s="44">
        <f>0</f>
        <v>0</v>
      </c>
      <c r="S462" s="44"/>
      <c r="T462" s="2" t="s">
        <v>796</v>
      </c>
      <c r="U462" s="44">
        <f>0</f>
        <v>0</v>
      </c>
      <c r="V462" s="44"/>
      <c r="W462" s="2" t="s">
        <v>796</v>
      </c>
      <c r="X462" s="44">
        <f>0</f>
        <v>0</v>
      </c>
      <c r="Y462" s="44"/>
      <c r="Z462" s="2" t="s">
        <v>796</v>
      </c>
      <c r="AA462" s="44">
        <f>0</f>
        <v>0</v>
      </c>
      <c r="AB462" s="44"/>
      <c r="AC462" s="2" t="s">
        <v>796</v>
      </c>
      <c r="AD462" s="44">
        <f>0</f>
        <v>0</v>
      </c>
      <c r="AE462" s="44"/>
      <c r="AF462" s="2" t="s">
        <v>796</v>
      </c>
      <c r="AG462" s="7">
        <f>0</f>
        <v>0</v>
      </c>
      <c r="AH462" s="39" t="s">
        <v>796</v>
      </c>
      <c r="AI462" s="39"/>
      <c r="AJ462" s="7">
        <f>0</f>
        <v>0</v>
      </c>
      <c r="AK462" s="2" t="s">
        <v>796</v>
      </c>
      <c r="AL462" s="7">
        <f>0</f>
        <v>0</v>
      </c>
      <c r="AM462" s="2" t="s">
        <v>796</v>
      </c>
      <c r="AN462" s="7">
        <f>0</f>
        <v>0</v>
      </c>
      <c r="AO462" s="2" t="s">
        <v>796</v>
      </c>
      <c r="AP462" s="7">
        <f>0</f>
        <v>0</v>
      </c>
      <c r="AQ462" s="2" t="s">
        <v>796</v>
      </c>
      <c r="AR462" s="44">
        <f>0</f>
        <v>0</v>
      </c>
      <c r="AS462" s="44"/>
      <c r="AT462" s="44"/>
      <c r="AU462" s="2" t="s">
        <v>796</v>
      </c>
    </row>
    <row r="463" spans="1:47" s="1" customFormat="1" ht="24" customHeight="1">
      <c r="A463" s="24" t="s">
        <v>288</v>
      </c>
      <c r="B463" s="24"/>
      <c r="C463" s="24"/>
      <c r="D463" s="24"/>
      <c r="E463" s="24"/>
      <c r="F463" s="24"/>
      <c r="G463" s="24"/>
      <c r="H463" s="24"/>
      <c r="I463" s="24"/>
      <c r="J463" s="24"/>
      <c r="K463" s="27" t="s">
        <v>289</v>
      </c>
      <c r="L463" s="27"/>
      <c r="M463" s="6" t="s">
        <v>620</v>
      </c>
      <c r="N463" s="27" t="s">
        <v>621</v>
      </c>
      <c r="O463" s="27"/>
      <c r="P463" s="7">
        <v>-788435.95</v>
      </c>
      <c r="Q463" s="2" t="s">
        <v>796</v>
      </c>
      <c r="R463" s="44">
        <f>0</f>
        <v>0</v>
      </c>
      <c r="S463" s="44"/>
      <c r="T463" s="2" t="s">
        <v>796</v>
      </c>
      <c r="U463" s="44">
        <f>0</f>
        <v>0</v>
      </c>
      <c r="V463" s="44"/>
      <c r="W463" s="2" t="s">
        <v>796</v>
      </c>
      <c r="X463" s="44">
        <f>0</f>
        <v>0</v>
      </c>
      <c r="Y463" s="44"/>
      <c r="Z463" s="2" t="s">
        <v>796</v>
      </c>
      <c r="AA463" s="44">
        <f>0</f>
        <v>0</v>
      </c>
      <c r="AB463" s="44"/>
      <c r="AC463" s="2" t="s">
        <v>796</v>
      </c>
      <c r="AD463" s="44">
        <f>P463</f>
        <v>-788435.95</v>
      </c>
      <c r="AE463" s="44"/>
      <c r="AF463" s="2" t="s">
        <v>796</v>
      </c>
      <c r="AG463" s="2" t="s">
        <v>796</v>
      </c>
      <c r="AH463" s="39" t="s">
        <v>796</v>
      </c>
      <c r="AI463" s="39"/>
      <c r="AJ463" s="2" t="s">
        <v>796</v>
      </c>
      <c r="AK463" s="2" t="s">
        <v>796</v>
      </c>
      <c r="AL463" s="2" t="s">
        <v>796</v>
      </c>
      <c r="AM463" s="2" t="s">
        <v>796</v>
      </c>
      <c r="AN463" s="2" t="s">
        <v>796</v>
      </c>
      <c r="AO463" s="2" t="s">
        <v>796</v>
      </c>
      <c r="AP463" s="2" t="s">
        <v>796</v>
      </c>
      <c r="AQ463" s="2" t="s">
        <v>796</v>
      </c>
      <c r="AR463" s="39" t="s">
        <v>796</v>
      </c>
      <c r="AS463" s="39"/>
      <c r="AT463" s="39"/>
      <c r="AU463" s="2" t="s">
        <v>796</v>
      </c>
    </row>
    <row r="464" spans="1:47" s="1" customFormat="1" ht="13.5" customHeight="1">
      <c r="A464" s="40" t="s">
        <v>290</v>
      </c>
      <c r="B464" s="40"/>
      <c r="C464" s="40"/>
      <c r="D464" s="40"/>
      <c r="E464" s="40"/>
      <c r="F464" s="40"/>
      <c r="G464" s="40"/>
      <c r="H464" s="40"/>
      <c r="I464" s="40"/>
      <c r="J464" s="40"/>
      <c r="K464" s="41"/>
      <c r="L464" s="41"/>
      <c r="M464" s="8"/>
      <c r="N464" s="41"/>
      <c r="O464" s="41"/>
      <c r="P464" s="9"/>
      <c r="Q464" s="16"/>
      <c r="R464" s="35"/>
      <c r="S464" s="35"/>
      <c r="T464" s="16"/>
      <c r="U464" s="35"/>
      <c r="V464" s="35"/>
      <c r="W464" s="16"/>
      <c r="X464" s="35"/>
      <c r="Y464" s="35"/>
      <c r="Z464" s="16"/>
      <c r="AA464" s="35"/>
      <c r="AB464" s="35"/>
      <c r="AC464" s="16"/>
      <c r="AD464" s="35"/>
      <c r="AE464" s="35"/>
      <c r="AF464" s="16"/>
      <c r="AG464" s="9"/>
      <c r="AH464" s="34"/>
      <c r="AI464" s="34"/>
      <c r="AJ464" s="9"/>
      <c r="AK464" s="16"/>
      <c r="AL464" s="9"/>
      <c r="AM464" s="16"/>
      <c r="AN464" s="9"/>
      <c r="AO464" s="16"/>
      <c r="AP464" s="9"/>
      <c r="AQ464" s="16"/>
      <c r="AR464" s="35"/>
      <c r="AS464" s="35"/>
      <c r="AT464" s="35"/>
      <c r="AU464" s="16"/>
    </row>
    <row r="465" spans="1:47" s="1" customFormat="1" ht="13.5" customHeight="1">
      <c r="A465" s="36" t="s">
        <v>291</v>
      </c>
      <c r="B465" s="36"/>
      <c r="C465" s="36"/>
      <c r="D465" s="36"/>
      <c r="E465" s="36"/>
      <c r="F465" s="36"/>
      <c r="G465" s="36"/>
      <c r="H465" s="36"/>
      <c r="I465" s="36"/>
      <c r="J465" s="36"/>
      <c r="K465" s="37" t="s">
        <v>292</v>
      </c>
      <c r="L465" s="37"/>
      <c r="M465" s="10" t="s">
        <v>620</v>
      </c>
      <c r="N465" s="37" t="s">
        <v>625</v>
      </c>
      <c r="O465" s="37"/>
      <c r="P465" s="11">
        <v>-618747.12</v>
      </c>
      <c r="Q465" s="18" t="s">
        <v>796</v>
      </c>
      <c r="R465" s="38">
        <f>0</f>
        <v>0</v>
      </c>
      <c r="S465" s="38"/>
      <c r="T465" s="18" t="s">
        <v>796</v>
      </c>
      <c r="U465" s="38">
        <f>0</f>
        <v>0</v>
      </c>
      <c r="V465" s="38"/>
      <c r="W465" s="18" t="s">
        <v>796</v>
      </c>
      <c r="X465" s="38">
        <f>0</f>
        <v>0</v>
      </c>
      <c r="Y465" s="38"/>
      <c r="Z465" s="18" t="s">
        <v>796</v>
      </c>
      <c r="AA465" s="38">
        <f>0</f>
        <v>0</v>
      </c>
      <c r="AB465" s="38"/>
      <c r="AC465" s="18" t="s">
        <v>796</v>
      </c>
      <c r="AD465" s="38">
        <f>P465</f>
        <v>-618747.12</v>
      </c>
      <c r="AE465" s="38"/>
      <c r="AF465" s="18" t="s">
        <v>796</v>
      </c>
      <c r="AG465" s="18" t="s">
        <v>796</v>
      </c>
      <c r="AH465" s="32" t="s">
        <v>796</v>
      </c>
      <c r="AI465" s="32"/>
      <c r="AJ465" s="18" t="s">
        <v>796</v>
      </c>
      <c r="AK465" s="18" t="s">
        <v>796</v>
      </c>
      <c r="AL465" s="18" t="s">
        <v>796</v>
      </c>
      <c r="AM465" s="18" t="s">
        <v>796</v>
      </c>
      <c r="AN465" s="18" t="s">
        <v>796</v>
      </c>
      <c r="AO465" s="18" t="s">
        <v>796</v>
      </c>
      <c r="AP465" s="18" t="s">
        <v>796</v>
      </c>
      <c r="AQ465" s="18" t="s">
        <v>796</v>
      </c>
      <c r="AR465" s="32" t="s">
        <v>796</v>
      </c>
      <c r="AS465" s="32"/>
      <c r="AT465" s="32"/>
      <c r="AU465" s="18" t="s">
        <v>796</v>
      </c>
    </row>
    <row r="466" spans="1:47" s="1" customFormat="1" ht="13.5" customHeight="1">
      <c r="A466" s="23" t="s">
        <v>750</v>
      </c>
      <c r="B466" s="23"/>
      <c r="C466" s="23"/>
      <c r="D466" s="23"/>
      <c r="E466" s="23"/>
      <c r="F466" s="23"/>
      <c r="G466" s="23"/>
      <c r="H466" s="23"/>
      <c r="I466" s="23"/>
      <c r="J466" s="23"/>
      <c r="K466" s="41"/>
      <c r="L466" s="41"/>
      <c r="M466" s="8"/>
      <c r="N466" s="41"/>
      <c r="O466" s="41"/>
      <c r="P466" s="9"/>
      <c r="Q466" s="16"/>
      <c r="R466" s="35"/>
      <c r="S466" s="35"/>
      <c r="T466" s="16"/>
      <c r="U466" s="35"/>
      <c r="V466" s="35"/>
      <c r="W466" s="16"/>
      <c r="X466" s="35"/>
      <c r="Y466" s="35"/>
      <c r="Z466" s="16"/>
      <c r="AA466" s="35"/>
      <c r="AB466" s="35"/>
      <c r="AC466" s="16"/>
      <c r="AD466" s="35"/>
      <c r="AE466" s="35"/>
      <c r="AF466" s="16"/>
      <c r="AG466" s="9"/>
      <c r="AH466" s="34"/>
      <c r="AI466" s="34"/>
      <c r="AJ466" s="9"/>
      <c r="AK466" s="16"/>
      <c r="AL466" s="9"/>
      <c r="AM466" s="16"/>
      <c r="AN466" s="9"/>
      <c r="AO466" s="16"/>
      <c r="AP466" s="9"/>
      <c r="AQ466" s="16"/>
      <c r="AR466" s="35"/>
      <c r="AS466" s="35"/>
      <c r="AT466" s="35"/>
      <c r="AU466" s="16"/>
    </row>
    <row r="467" spans="1:47" s="1" customFormat="1" ht="13.5" customHeight="1">
      <c r="A467" s="22" t="s">
        <v>293</v>
      </c>
      <c r="B467" s="22"/>
      <c r="C467" s="22"/>
      <c r="D467" s="22"/>
      <c r="E467" s="22"/>
      <c r="F467" s="22"/>
      <c r="G467" s="22"/>
      <c r="H467" s="22"/>
      <c r="I467" s="22"/>
      <c r="J467" s="22"/>
      <c r="K467" s="37" t="s">
        <v>294</v>
      </c>
      <c r="L467" s="37"/>
      <c r="M467" s="10" t="s">
        <v>620</v>
      </c>
      <c r="N467" s="37" t="s">
        <v>621</v>
      </c>
      <c r="O467" s="37"/>
      <c r="P467" s="11">
        <v>-321895.35</v>
      </c>
      <c r="Q467" s="18" t="s">
        <v>796</v>
      </c>
      <c r="R467" s="38">
        <f>0</f>
        <v>0</v>
      </c>
      <c r="S467" s="38"/>
      <c r="T467" s="18" t="s">
        <v>796</v>
      </c>
      <c r="U467" s="38">
        <f>0</f>
        <v>0</v>
      </c>
      <c r="V467" s="38"/>
      <c r="W467" s="18" t="s">
        <v>796</v>
      </c>
      <c r="X467" s="38">
        <f>0</f>
        <v>0</v>
      </c>
      <c r="Y467" s="38"/>
      <c r="Z467" s="18" t="s">
        <v>796</v>
      </c>
      <c r="AA467" s="38">
        <f>0</f>
        <v>0</v>
      </c>
      <c r="AB467" s="38"/>
      <c r="AC467" s="18" t="s">
        <v>796</v>
      </c>
      <c r="AD467" s="38">
        <f>P467</f>
        <v>-321895.35</v>
      </c>
      <c r="AE467" s="38"/>
      <c r="AF467" s="18" t="s">
        <v>796</v>
      </c>
      <c r="AG467" s="18" t="s">
        <v>796</v>
      </c>
      <c r="AH467" s="32" t="s">
        <v>796</v>
      </c>
      <c r="AI467" s="32"/>
      <c r="AJ467" s="18" t="s">
        <v>796</v>
      </c>
      <c r="AK467" s="18" t="s">
        <v>796</v>
      </c>
      <c r="AL467" s="18" t="s">
        <v>796</v>
      </c>
      <c r="AM467" s="18" t="s">
        <v>796</v>
      </c>
      <c r="AN467" s="18" t="s">
        <v>796</v>
      </c>
      <c r="AO467" s="18" t="s">
        <v>796</v>
      </c>
      <c r="AP467" s="18" t="s">
        <v>796</v>
      </c>
      <c r="AQ467" s="18" t="s">
        <v>796</v>
      </c>
      <c r="AR467" s="32" t="s">
        <v>796</v>
      </c>
      <c r="AS467" s="32"/>
      <c r="AT467" s="32"/>
      <c r="AU467" s="18" t="s">
        <v>796</v>
      </c>
    </row>
    <row r="468" spans="1:47" s="1" customFormat="1" ht="13.5" customHeight="1">
      <c r="A468" s="40" t="s">
        <v>295</v>
      </c>
      <c r="B468" s="40"/>
      <c r="C468" s="40"/>
      <c r="D468" s="40"/>
      <c r="E468" s="40"/>
      <c r="F468" s="40"/>
      <c r="G468" s="40"/>
      <c r="H468" s="40"/>
      <c r="I468" s="40"/>
      <c r="J468" s="40"/>
      <c r="K468" s="41"/>
      <c r="L468" s="41"/>
      <c r="M468" s="8"/>
      <c r="N468" s="41"/>
      <c r="O468" s="41"/>
      <c r="P468" s="9"/>
      <c r="Q468" s="16"/>
      <c r="R468" s="35"/>
      <c r="S468" s="35"/>
      <c r="T468" s="16"/>
      <c r="U468" s="35"/>
      <c r="V468" s="35"/>
      <c r="W468" s="16"/>
      <c r="X468" s="35"/>
      <c r="Y468" s="35"/>
      <c r="Z468" s="16"/>
      <c r="AA468" s="35"/>
      <c r="AB468" s="35"/>
      <c r="AC468" s="16"/>
      <c r="AD468" s="35"/>
      <c r="AE468" s="35"/>
      <c r="AF468" s="16"/>
      <c r="AG468" s="9"/>
      <c r="AH468" s="34"/>
      <c r="AI468" s="34"/>
      <c r="AJ468" s="9"/>
      <c r="AK468" s="16"/>
      <c r="AL468" s="9"/>
      <c r="AM468" s="16"/>
      <c r="AN468" s="9"/>
      <c r="AO468" s="16"/>
      <c r="AP468" s="9"/>
      <c r="AQ468" s="16"/>
      <c r="AR468" s="35"/>
      <c r="AS468" s="35"/>
      <c r="AT468" s="35"/>
      <c r="AU468" s="16"/>
    </row>
    <row r="469" spans="1:47" s="1" customFormat="1" ht="13.5" customHeight="1">
      <c r="A469" s="36" t="s">
        <v>291</v>
      </c>
      <c r="B469" s="36"/>
      <c r="C469" s="36"/>
      <c r="D469" s="36"/>
      <c r="E469" s="36"/>
      <c r="F469" s="36"/>
      <c r="G469" s="36"/>
      <c r="H469" s="36"/>
      <c r="I469" s="36"/>
      <c r="J469" s="36"/>
      <c r="K469" s="37" t="s">
        <v>296</v>
      </c>
      <c r="L469" s="37"/>
      <c r="M469" s="10" t="s">
        <v>620</v>
      </c>
      <c r="N469" s="37" t="s">
        <v>625</v>
      </c>
      <c r="O469" s="37"/>
      <c r="P469" s="11">
        <v>-245351.85</v>
      </c>
      <c r="Q469" s="18" t="s">
        <v>796</v>
      </c>
      <c r="R469" s="38">
        <f>0</f>
        <v>0</v>
      </c>
      <c r="S469" s="38"/>
      <c r="T469" s="18" t="s">
        <v>796</v>
      </c>
      <c r="U469" s="38">
        <f>0</f>
        <v>0</v>
      </c>
      <c r="V469" s="38"/>
      <c r="W469" s="18" t="s">
        <v>796</v>
      </c>
      <c r="X469" s="38">
        <f>0</f>
        <v>0</v>
      </c>
      <c r="Y469" s="38"/>
      <c r="Z469" s="18" t="s">
        <v>796</v>
      </c>
      <c r="AA469" s="38">
        <f>0</f>
        <v>0</v>
      </c>
      <c r="AB469" s="38"/>
      <c r="AC469" s="18" t="s">
        <v>796</v>
      </c>
      <c r="AD469" s="38">
        <f>P469</f>
        <v>-245351.85</v>
      </c>
      <c r="AE469" s="38"/>
      <c r="AF469" s="18" t="s">
        <v>796</v>
      </c>
      <c r="AG469" s="18" t="s">
        <v>796</v>
      </c>
      <c r="AH469" s="32" t="s">
        <v>796</v>
      </c>
      <c r="AI469" s="32"/>
      <c r="AJ469" s="18" t="s">
        <v>796</v>
      </c>
      <c r="AK469" s="18" t="s">
        <v>796</v>
      </c>
      <c r="AL469" s="18" t="s">
        <v>796</v>
      </c>
      <c r="AM469" s="18" t="s">
        <v>796</v>
      </c>
      <c r="AN469" s="18" t="s">
        <v>796</v>
      </c>
      <c r="AO469" s="18" t="s">
        <v>796</v>
      </c>
      <c r="AP469" s="18" t="s">
        <v>796</v>
      </c>
      <c r="AQ469" s="18" t="s">
        <v>796</v>
      </c>
      <c r="AR469" s="32" t="s">
        <v>796</v>
      </c>
      <c r="AS469" s="32"/>
      <c r="AT469" s="32"/>
      <c r="AU469" s="18" t="s">
        <v>796</v>
      </c>
    </row>
    <row r="470" spans="1:47" s="1" customFormat="1" ht="24" customHeight="1" hidden="1">
      <c r="A470" s="42" t="s">
        <v>297</v>
      </c>
      <c r="B470" s="42"/>
      <c r="C470" s="42"/>
      <c r="D470" s="42"/>
      <c r="E470" s="42"/>
      <c r="F470" s="42"/>
      <c r="G470" s="42"/>
      <c r="H470" s="42"/>
      <c r="I470" s="42"/>
      <c r="J470" s="42"/>
      <c r="K470" s="43" t="s">
        <v>298</v>
      </c>
      <c r="L470" s="43"/>
      <c r="M470" s="5" t="s">
        <v>620</v>
      </c>
      <c r="N470" s="43" t="s">
        <v>621</v>
      </c>
      <c r="O470" s="43"/>
      <c r="P470" s="7">
        <f>0</f>
        <v>0</v>
      </c>
      <c r="Q470" s="2" t="s">
        <v>796</v>
      </c>
      <c r="R470" s="44">
        <f>0</f>
        <v>0</v>
      </c>
      <c r="S470" s="44"/>
      <c r="T470" s="2" t="s">
        <v>796</v>
      </c>
      <c r="U470" s="44">
        <f>0</f>
        <v>0</v>
      </c>
      <c r="V470" s="44"/>
      <c r="W470" s="2" t="s">
        <v>796</v>
      </c>
      <c r="X470" s="44">
        <f>0</f>
        <v>0</v>
      </c>
      <c r="Y470" s="44"/>
      <c r="Z470" s="2" t="s">
        <v>796</v>
      </c>
      <c r="AA470" s="44">
        <f>0</f>
        <v>0</v>
      </c>
      <c r="AB470" s="44"/>
      <c r="AC470" s="2" t="s">
        <v>796</v>
      </c>
      <c r="AD470" s="44">
        <f>0</f>
        <v>0</v>
      </c>
      <c r="AE470" s="44"/>
      <c r="AF470" s="2" t="s">
        <v>796</v>
      </c>
      <c r="AG470" s="2" t="s">
        <v>796</v>
      </c>
      <c r="AH470" s="39" t="s">
        <v>796</v>
      </c>
      <c r="AI470" s="39"/>
      <c r="AJ470" s="2" t="s">
        <v>796</v>
      </c>
      <c r="AK470" s="2" t="s">
        <v>796</v>
      </c>
      <c r="AL470" s="2" t="s">
        <v>796</v>
      </c>
      <c r="AM470" s="2" t="s">
        <v>796</v>
      </c>
      <c r="AN470" s="2" t="s">
        <v>796</v>
      </c>
      <c r="AO470" s="2" t="s">
        <v>796</v>
      </c>
      <c r="AP470" s="2" t="s">
        <v>796</v>
      </c>
      <c r="AQ470" s="2" t="s">
        <v>796</v>
      </c>
      <c r="AR470" s="39" t="s">
        <v>796</v>
      </c>
      <c r="AS470" s="39"/>
      <c r="AT470" s="39"/>
      <c r="AU470" s="2" t="s">
        <v>796</v>
      </c>
    </row>
    <row r="471" spans="1:47" s="1" customFormat="1" ht="13.5" customHeight="1" hidden="1">
      <c r="A471" s="40" t="s">
        <v>299</v>
      </c>
      <c r="B471" s="40"/>
      <c r="C471" s="40"/>
      <c r="D471" s="40"/>
      <c r="E471" s="40"/>
      <c r="F471" s="40"/>
      <c r="G471" s="40"/>
      <c r="H471" s="40"/>
      <c r="I471" s="40"/>
      <c r="J471" s="40"/>
      <c r="K471" s="41"/>
      <c r="L471" s="41"/>
      <c r="M471" s="8"/>
      <c r="N471" s="41"/>
      <c r="O471" s="41"/>
      <c r="P471" s="9"/>
      <c r="Q471" s="16"/>
      <c r="R471" s="35"/>
      <c r="S471" s="35"/>
      <c r="T471" s="16"/>
      <c r="U471" s="35"/>
      <c r="V471" s="35"/>
      <c r="W471" s="16"/>
      <c r="X471" s="35"/>
      <c r="Y471" s="35"/>
      <c r="Z471" s="16"/>
      <c r="AA471" s="35"/>
      <c r="AB471" s="35"/>
      <c r="AC471" s="16"/>
      <c r="AD471" s="35"/>
      <c r="AE471" s="35"/>
      <c r="AF471" s="16"/>
      <c r="AG471" s="9"/>
      <c r="AH471" s="34"/>
      <c r="AI471" s="34"/>
      <c r="AJ471" s="9"/>
      <c r="AK471" s="16"/>
      <c r="AL471" s="9"/>
      <c r="AM471" s="16"/>
      <c r="AN471" s="9"/>
      <c r="AO471" s="16"/>
      <c r="AP471" s="9"/>
      <c r="AQ471" s="16"/>
      <c r="AR471" s="35"/>
      <c r="AS471" s="35"/>
      <c r="AT471" s="35"/>
      <c r="AU471" s="16"/>
    </row>
    <row r="472" spans="1:47" s="1" customFormat="1" ht="13.5" customHeight="1" hidden="1">
      <c r="A472" s="36" t="s">
        <v>291</v>
      </c>
      <c r="B472" s="36"/>
      <c r="C472" s="36"/>
      <c r="D472" s="36"/>
      <c r="E472" s="36"/>
      <c r="F472" s="36"/>
      <c r="G472" s="36"/>
      <c r="H472" s="36"/>
      <c r="I472" s="36"/>
      <c r="J472" s="36"/>
      <c r="K472" s="37" t="s">
        <v>300</v>
      </c>
      <c r="L472" s="37"/>
      <c r="M472" s="10" t="s">
        <v>620</v>
      </c>
      <c r="N472" s="37" t="s">
        <v>625</v>
      </c>
      <c r="O472" s="37"/>
      <c r="P472" s="11">
        <f>0</f>
        <v>0</v>
      </c>
      <c r="Q472" s="18" t="s">
        <v>796</v>
      </c>
      <c r="R472" s="38">
        <f>0</f>
        <v>0</v>
      </c>
      <c r="S472" s="38"/>
      <c r="T472" s="18" t="s">
        <v>796</v>
      </c>
      <c r="U472" s="38">
        <f>0</f>
        <v>0</v>
      </c>
      <c r="V472" s="38"/>
      <c r="W472" s="18" t="s">
        <v>796</v>
      </c>
      <c r="X472" s="38">
        <f>0</f>
        <v>0</v>
      </c>
      <c r="Y472" s="38"/>
      <c r="Z472" s="18" t="s">
        <v>796</v>
      </c>
      <c r="AA472" s="38">
        <f>0</f>
        <v>0</v>
      </c>
      <c r="AB472" s="38"/>
      <c r="AC472" s="18" t="s">
        <v>796</v>
      </c>
      <c r="AD472" s="38">
        <f>0</f>
        <v>0</v>
      </c>
      <c r="AE472" s="38"/>
      <c r="AF472" s="18" t="s">
        <v>796</v>
      </c>
      <c r="AG472" s="18" t="s">
        <v>796</v>
      </c>
      <c r="AH472" s="32" t="s">
        <v>796</v>
      </c>
      <c r="AI472" s="32"/>
      <c r="AJ472" s="18" t="s">
        <v>796</v>
      </c>
      <c r="AK472" s="18" t="s">
        <v>796</v>
      </c>
      <c r="AL472" s="18" t="s">
        <v>796</v>
      </c>
      <c r="AM472" s="18" t="s">
        <v>796</v>
      </c>
      <c r="AN472" s="18" t="s">
        <v>796</v>
      </c>
      <c r="AO472" s="18" t="s">
        <v>796</v>
      </c>
      <c r="AP472" s="18" t="s">
        <v>796</v>
      </c>
      <c r="AQ472" s="18" t="s">
        <v>796</v>
      </c>
      <c r="AR472" s="32" t="s">
        <v>796</v>
      </c>
      <c r="AS472" s="32"/>
      <c r="AT472" s="32"/>
      <c r="AU472" s="18" t="s">
        <v>796</v>
      </c>
    </row>
    <row r="473" spans="1:47" s="1" customFormat="1" ht="24" customHeight="1" hidden="1">
      <c r="A473" s="42" t="s">
        <v>301</v>
      </c>
      <c r="B473" s="42"/>
      <c r="C473" s="42"/>
      <c r="D473" s="42"/>
      <c r="E473" s="42"/>
      <c r="F473" s="42"/>
      <c r="G473" s="42"/>
      <c r="H473" s="42"/>
      <c r="I473" s="42"/>
      <c r="J473" s="42"/>
      <c r="K473" s="43" t="s">
        <v>302</v>
      </c>
      <c r="L473" s="43"/>
      <c r="M473" s="5" t="s">
        <v>620</v>
      </c>
      <c r="N473" s="43" t="s">
        <v>621</v>
      </c>
      <c r="O473" s="43"/>
      <c r="P473" s="7">
        <f>0</f>
        <v>0</v>
      </c>
      <c r="Q473" s="2" t="s">
        <v>796</v>
      </c>
      <c r="R473" s="44">
        <f>0</f>
        <v>0</v>
      </c>
      <c r="S473" s="44"/>
      <c r="T473" s="2" t="s">
        <v>796</v>
      </c>
      <c r="U473" s="44">
        <f>0</f>
        <v>0</v>
      </c>
      <c r="V473" s="44"/>
      <c r="W473" s="2" t="s">
        <v>796</v>
      </c>
      <c r="X473" s="44">
        <f>0</f>
        <v>0</v>
      </c>
      <c r="Y473" s="44"/>
      <c r="Z473" s="2" t="s">
        <v>796</v>
      </c>
      <c r="AA473" s="44">
        <f>0</f>
        <v>0</v>
      </c>
      <c r="AB473" s="44"/>
      <c r="AC473" s="2" t="s">
        <v>796</v>
      </c>
      <c r="AD473" s="44">
        <f>0</f>
        <v>0</v>
      </c>
      <c r="AE473" s="44"/>
      <c r="AF473" s="2" t="s">
        <v>796</v>
      </c>
      <c r="AG473" s="2" t="s">
        <v>796</v>
      </c>
      <c r="AH473" s="39" t="s">
        <v>796</v>
      </c>
      <c r="AI473" s="39"/>
      <c r="AJ473" s="2" t="s">
        <v>796</v>
      </c>
      <c r="AK473" s="2" t="s">
        <v>796</v>
      </c>
      <c r="AL473" s="2" t="s">
        <v>796</v>
      </c>
      <c r="AM473" s="2" t="s">
        <v>796</v>
      </c>
      <c r="AN473" s="2" t="s">
        <v>796</v>
      </c>
      <c r="AO473" s="2" t="s">
        <v>796</v>
      </c>
      <c r="AP473" s="2" t="s">
        <v>796</v>
      </c>
      <c r="AQ473" s="2" t="s">
        <v>796</v>
      </c>
      <c r="AR473" s="39" t="s">
        <v>796</v>
      </c>
      <c r="AS473" s="39"/>
      <c r="AT473" s="39"/>
      <c r="AU473" s="2" t="s">
        <v>796</v>
      </c>
    </row>
    <row r="474" spans="1:47" s="1" customFormat="1" ht="13.5" customHeight="1" hidden="1">
      <c r="A474" s="40" t="s">
        <v>295</v>
      </c>
      <c r="B474" s="40"/>
      <c r="C474" s="40"/>
      <c r="D474" s="40"/>
      <c r="E474" s="40"/>
      <c r="F474" s="40"/>
      <c r="G474" s="40"/>
      <c r="H474" s="40"/>
      <c r="I474" s="40"/>
      <c r="J474" s="40"/>
      <c r="K474" s="41"/>
      <c r="L474" s="41"/>
      <c r="M474" s="8"/>
      <c r="N474" s="41"/>
      <c r="O474" s="41"/>
      <c r="P474" s="9"/>
      <c r="Q474" s="16"/>
      <c r="R474" s="35"/>
      <c r="S474" s="35"/>
      <c r="T474" s="16"/>
      <c r="U474" s="35"/>
      <c r="V474" s="35"/>
      <c r="W474" s="16"/>
      <c r="X474" s="35"/>
      <c r="Y474" s="35"/>
      <c r="Z474" s="16"/>
      <c r="AA474" s="35"/>
      <c r="AB474" s="35"/>
      <c r="AC474" s="16"/>
      <c r="AD474" s="35"/>
      <c r="AE474" s="35"/>
      <c r="AF474" s="16"/>
      <c r="AG474" s="9"/>
      <c r="AH474" s="34"/>
      <c r="AI474" s="34"/>
      <c r="AJ474" s="9"/>
      <c r="AK474" s="16"/>
      <c r="AL474" s="9"/>
      <c r="AM474" s="16"/>
      <c r="AN474" s="9"/>
      <c r="AO474" s="16"/>
      <c r="AP474" s="9"/>
      <c r="AQ474" s="16"/>
      <c r="AR474" s="35"/>
      <c r="AS474" s="35"/>
      <c r="AT474" s="35"/>
      <c r="AU474" s="16"/>
    </row>
    <row r="475" spans="1:47" s="1" customFormat="1" ht="13.5" customHeight="1" hidden="1">
      <c r="A475" s="36" t="s">
        <v>291</v>
      </c>
      <c r="B475" s="36"/>
      <c r="C475" s="36"/>
      <c r="D475" s="36"/>
      <c r="E475" s="36"/>
      <c r="F475" s="36"/>
      <c r="G475" s="36"/>
      <c r="H475" s="36"/>
      <c r="I475" s="36"/>
      <c r="J475" s="36"/>
      <c r="K475" s="37" t="s">
        <v>303</v>
      </c>
      <c r="L475" s="37"/>
      <c r="M475" s="10" t="s">
        <v>620</v>
      </c>
      <c r="N475" s="37" t="s">
        <v>625</v>
      </c>
      <c r="O475" s="37"/>
      <c r="P475" s="11">
        <f>0</f>
        <v>0</v>
      </c>
      <c r="Q475" s="18" t="s">
        <v>796</v>
      </c>
      <c r="R475" s="38">
        <f>0</f>
        <v>0</v>
      </c>
      <c r="S475" s="38"/>
      <c r="T475" s="18" t="s">
        <v>796</v>
      </c>
      <c r="U475" s="38">
        <f>0</f>
        <v>0</v>
      </c>
      <c r="V475" s="38"/>
      <c r="W475" s="18" t="s">
        <v>796</v>
      </c>
      <c r="X475" s="38">
        <f>0</f>
        <v>0</v>
      </c>
      <c r="Y475" s="38"/>
      <c r="Z475" s="18" t="s">
        <v>796</v>
      </c>
      <c r="AA475" s="38">
        <f>0</f>
        <v>0</v>
      </c>
      <c r="AB475" s="38"/>
      <c r="AC475" s="18" t="s">
        <v>796</v>
      </c>
      <c r="AD475" s="38">
        <f>0</f>
        <v>0</v>
      </c>
      <c r="AE475" s="38"/>
      <c r="AF475" s="18" t="s">
        <v>796</v>
      </c>
      <c r="AG475" s="18" t="s">
        <v>796</v>
      </c>
      <c r="AH475" s="32" t="s">
        <v>796</v>
      </c>
      <c r="AI475" s="32"/>
      <c r="AJ475" s="18" t="s">
        <v>796</v>
      </c>
      <c r="AK475" s="18" t="s">
        <v>796</v>
      </c>
      <c r="AL475" s="18" t="s">
        <v>796</v>
      </c>
      <c r="AM475" s="18" t="s">
        <v>796</v>
      </c>
      <c r="AN475" s="18" t="s">
        <v>796</v>
      </c>
      <c r="AO475" s="18" t="s">
        <v>796</v>
      </c>
      <c r="AP475" s="18" t="s">
        <v>796</v>
      </c>
      <c r="AQ475" s="18" t="s">
        <v>796</v>
      </c>
      <c r="AR475" s="32" t="s">
        <v>796</v>
      </c>
      <c r="AS475" s="32"/>
      <c r="AT475" s="32"/>
      <c r="AU475" s="18" t="s">
        <v>796</v>
      </c>
    </row>
    <row r="476" spans="1:47" s="1" customFormat="1" ht="24" customHeight="1" hidden="1">
      <c r="A476" s="42" t="s">
        <v>304</v>
      </c>
      <c r="B476" s="42"/>
      <c r="C476" s="42"/>
      <c r="D476" s="42"/>
      <c r="E476" s="42"/>
      <c r="F476" s="42"/>
      <c r="G476" s="42"/>
      <c r="H476" s="42"/>
      <c r="I476" s="42"/>
      <c r="J476" s="42"/>
      <c r="K476" s="43" t="s">
        <v>305</v>
      </c>
      <c r="L476" s="43"/>
      <c r="M476" s="5" t="s">
        <v>620</v>
      </c>
      <c r="N476" s="43" t="s">
        <v>621</v>
      </c>
      <c r="O476" s="43"/>
      <c r="P476" s="7">
        <f>0</f>
        <v>0</v>
      </c>
      <c r="Q476" s="2" t="s">
        <v>796</v>
      </c>
      <c r="R476" s="44">
        <f>0</f>
        <v>0</v>
      </c>
      <c r="S476" s="44"/>
      <c r="T476" s="2" t="s">
        <v>796</v>
      </c>
      <c r="U476" s="44">
        <f>0</f>
        <v>0</v>
      </c>
      <c r="V476" s="44"/>
      <c r="W476" s="2" t="s">
        <v>796</v>
      </c>
      <c r="X476" s="44">
        <f>0</f>
        <v>0</v>
      </c>
      <c r="Y476" s="44"/>
      <c r="Z476" s="2" t="s">
        <v>796</v>
      </c>
      <c r="AA476" s="44">
        <f>0</f>
        <v>0</v>
      </c>
      <c r="AB476" s="44"/>
      <c r="AC476" s="2" t="s">
        <v>796</v>
      </c>
      <c r="AD476" s="44">
        <f>0</f>
        <v>0</v>
      </c>
      <c r="AE476" s="44"/>
      <c r="AF476" s="2" t="s">
        <v>796</v>
      </c>
      <c r="AG476" s="2" t="s">
        <v>796</v>
      </c>
      <c r="AH476" s="39" t="s">
        <v>796</v>
      </c>
      <c r="AI476" s="39"/>
      <c r="AJ476" s="2" t="s">
        <v>796</v>
      </c>
      <c r="AK476" s="2" t="s">
        <v>796</v>
      </c>
      <c r="AL476" s="2" t="s">
        <v>796</v>
      </c>
      <c r="AM476" s="2" t="s">
        <v>796</v>
      </c>
      <c r="AN476" s="2" t="s">
        <v>796</v>
      </c>
      <c r="AO476" s="2" t="s">
        <v>796</v>
      </c>
      <c r="AP476" s="2" t="s">
        <v>796</v>
      </c>
      <c r="AQ476" s="2" t="s">
        <v>796</v>
      </c>
      <c r="AR476" s="39" t="s">
        <v>796</v>
      </c>
      <c r="AS476" s="39"/>
      <c r="AT476" s="39"/>
      <c r="AU476" s="2" t="s">
        <v>796</v>
      </c>
    </row>
    <row r="477" spans="1:47" s="1" customFormat="1" ht="13.5" customHeight="1" hidden="1">
      <c r="A477" s="40" t="s">
        <v>299</v>
      </c>
      <c r="B477" s="40"/>
      <c r="C477" s="40"/>
      <c r="D477" s="40"/>
      <c r="E477" s="40"/>
      <c r="F477" s="40"/>
      <c r="G477" s="40"/>
      <c r="H477" s="40"/>
      <c r="I477" s="40"/>
      <c r="J477" s="40"/>
      <c r="K477" s="41"/>
      <c r="L477" s="41"/>
      <c r="M477" s="8"/>
      <c r="N477" s="41"/>
      <c r="O477" s="41"/>
      <c r="P477" s="9"/>
      <c r="Q477" s="16"/>
      <c r="R477" s="35"/>
      <c r="S477" s="35"/>
      <c r="T477" s="16"/>
      <c r="U477" s="35"/>
      <c r="V477" s="35"/>
      <c r="W477" s="16"/>
      <c r="X477" s="35"/>
      <c r="Y477" s="35"/>
      <c r="Z477" s="16"/>
      <c r="AA477" s="35"/>
      <c r="AB477" s="35"/>
      <c r="AC477" s="16"/>
      <c r="AD477" s="35"/>
      <c r="AE477" s="35"/>
      <c r="AF477" s="16"/>
      <c r="AG477" s="9"/>
      <c r="AH477" s="34"/>
      <c r="AI477" s="34"/>
      <c r="AJ477" s="9"/>
      <c r="AK477" s="16"/>
      <c r="AL477" s="9"/>
      <c r="AM477" s="16"/>
      <c r="AN477" s="9"/>
      <c r="AO477" s="16"/>
      <c r="AP477" s="9"/>
      <c r="AQ477" s="16"/>
      <c r="AR477" s="35"/>
      <c r="AS477" s="35"/>
      <c r="AT477" s="35"/>
      <c r="AU477" s="16"/>
    </row>
    <row r="478" spans="1:47" s="1" customFormat="1" ht="13.5" customHeight="1" hidden="1">
      <c r="A478" s="36" t="s">
        <v>291</v>
      </c>
      <c r="B478" s="36"/>
      <c r="C478" s="36"/>
      <c r="D478" s="36"/>
      <c r="E478" s="36"/>
      <c r="F478" s="36"/>
      <c r="G478" s="36"/>
      <c r="H478" s="36"/>
      <c r="I478" s="36"/>
      <c r="J478" s="36"/>
      <c r="K478" s="37" t="s">
        <v>306</v>
      </c>
      <c r="L478" s="37"/>
      <c r="M478" s="10" t="s">
        <v>620</v>
      </c>
      <c r="N478" s="37" t="s">
        <v>625</v>
      </c>
      <c r="O478" s="37"/>
      <c r="P478" s="11">
        <f>0</f>
        <v>0</v>
      </c>
      <c r="Q478" s="18" t="s">
        <v>796</v>
      </c>
      <c r="R478" s="38">
        <f>0</f>
        <v>0</v>
      </c>
      <c r="S478" s="38"/>
      <c r="T478" s="18" t="s">
        <v>796</v>
      </c>
      <c r="U478" s="38">
        <f>0</f>
        <v>0</v>
      </c>
      <c r="V478" s="38"/>
      <c r="W478" s="18" t="s">
        <v>796</v>
      </c>
      <c r="X478" s="38">
        <f>0</f>
        <v>0</v>
      </c>
      <c r="Y478" s="38"/>
      <c r="Z478" s="18" t="s">
        <v>796</v>
      </c>
      <c r="AA478" s="38">
        <f>0</f>
        <v>0</v>
      </c>
      <c r="AB478" s="38"/>
      <c r="AC478" s="18" t="s">
        <v>796</v>
      </c>
      <c r="AD478" s="38">
        <f>0</f>
        <v>0</v>
      </c>
      <c r="AE478" s="38"/>
      <c r="AF478" s="18" t="s">
        <v>796</v>
      </c>
      <c r="AG478" s="18" t="s">
        <v>796</v>
      </c>
      <c r="AH478" s="32" t="s">
        <v>796</v>
      </c>
      <c r="AI478" s="32"/>
      <c r="AJ478" s="18" t="s">
        <v>796</v>
      </c>
      <c r="AK478" s="18" t="s">
        <v>796</v>
      </c>
      <c r="AL478" s="18" t="s">
        <v>796</v>
      </c>
      <c r="AM478" s="18" t="s">
        <v>796</v>
      </c>
      <c r="AN478" s="18" t="s">
        <v>796</v>
      </c>
      <c r="AO478" s="18" t="s">
        <v>796</v>
      </c>
      <c r="AP478" s="18" t="s">
        <v>796</v>
      </c>
      <c r="AQ478" s="18" t="s">
        <v>796</v>
      </c>
      <c r="AR478" s="32" t="s">
        <v>796</v>
      </c>
      <c r="AS478" s="32"/>
      <c r="AT478" s="32"/>
      <c r="AU478" s="18" t="s">
        <v>796</v>
      </c>
    </row>
    <row r="479" spans="1:47" s="1" customFormat="1" ht="24" customHeight="1" hidden="1">
      <c r="A479" s="42" t="s">
        <v>307</v>
      </c>
      <c r="B479" s="42"/>
      <c r="C479" s="42"/>
      <c r="D479" s="42"/>
      <c r="E479" s="42"/>
      <c r="F479" s="42"/>
      <c r="G479" s="42"/>
      <c r="H479" s="42"/>
      <c r="I479" s="42"/>
      <c r="J479" s="42"/>
      <c r="K479" s="43" t="s">
        <v>308</v>
      </c>
      <c r="L479" s="43"/>
      <c r="M479" s="5" t="s">
        <v>620</v>
      </c>
      <c r="N479" s="43" t="s">
        <v>621</v>
      </c>
      <c r="O479" s="43"/>
      <c r="P479" s="7">
        <f>0</f>
        <v>0</v>
      </c>
      <c r="Q479" s="2" t="s">
        <v>796</v>
      </c>
      <c r="R479" s="44">
        <f>0</f>
        <v>0</v>
      </c>
      <c r="S479" s="44"/>
      <c r="T479" s="2" t="s">
        <v>796</v>
      </c>
      <c r="U479" s="44">
        <f>0</f>
        <v>0</v>
      </c>
      <c r="V479" s="44"/>
      <c r="W479" s="2" t="s">
        <v>796</v>
      </c>
      <c r="X479" s="44">
        <f>0</f>
        <v>0</v>
      </c>
      <c r="Y479" s="44"/>
      <c r="Z479" s="2" t="s">
        <v>796</v>
      </c>
      <c r="AA479" s="44">
        <f>0</f>
        <v>0</v>
      </c>
      <c r="AB479" s="44"/>
      <c r="AC479" s="2" t="s">
        <v>796</v>
      </c>
      <c r="AD479" s="44">
        <f>0</f>
        <v>0</v>
      </c>
      <c r="AE479" s="44"/>
      <c r="AF479" s="2" t="s">
        <v>796</v>
      </c>
      <c r="AG479" s="2" t="s">
        <v>796</v>
      </c>
      <c r="AH479" s="39" t="s">
        <v>796</v>
      </c>
      <c r="AI479" s="39"/>
      <c r="AJ479" s="2" t="s">
        <v>796</v>
      </c>
      <c r="AK479" s="2" t="s">
        <v>796</v>
      </c>
      <c r="AL479" s="2" t="s">
        <v>796</v>
      </c>
      <c r="AM479" s="2" t="s">
        <v>796</v>
      </c>
      <c r="AN479" s="2" t="s">
        <v>796</v>
      </c>
      <c r="AO479" s="2" t="s">
        <v>796</v>
      </c>
      <c r="AP479" s="2" t="s">
        <v>796</v>
      </c>
      <c r="AQ479" s="2" t="s">
        <v>796</v>
      </c>
      <c r="AR479" s="39" t="s">
        <v>796</v>
      </c>
      <c r="AS479" s="39"/>
      <c r="AT479" s="39"/>
      <c r="AU479" s="2" t="s">
        <v>796</v>
      </c>
    </row>
    <row r="480" spans="1:47" s="1" customFormat="1" ht="13.5" customHeight="1" hidden="1">
      <c r="A480" s="40" t="s">
        <v>295</v>
      </c>
      <c r="B480" s="40"/>
      <c r="C480" s="40"/>
      <c r="D480" s="40"/>
      <c r="E480" s="40"/>
      <c r="F480" s="40"/>
      <c r="G480" s="40"/>
      <c r="H480" s="40"/>
      <c r="I480" s="40"/>
      <c r="J480" s="40"/>
      <c r="K480" s="41"/>
      <c r="L480" s="41"/>
      <c r="M480" s="8"/>
      <c r="N480" s="41"/>
      <c r="O480" s="41"/>
      <c r="P480" s="9"/>
      <c r="Q480" s="16"/>
      <c r="R480" s="35"/>
      <c r="S480" s="35"/>
      <c r="T480" s="16"/>
      <c r="U480" s="35"/>
      <c r="V480" s="35"/>
      <c r="W480" s="16"/>
      <c r="X480" s="35"/>
      <c r="Y480" s="35"/>
      <c r="Z480" s="16"/>
      <c r="AA480" s="35"/>
      <c r="AB480" s="35"/>
      <c r="AC480" s="16"/>
      <c r="AD480" s="35"/>
      <c r="AE480" s="35"/>
      <c r="AF480" s="16"/>
      <c r="AG480" s="9"/>
      <c r="AH480" s="34"/>
      <c r="AI480" s="34"/>
      <c r="AJ480" s="9"/>
      <c r="AK480" s="16"/>
      <c r="AL480" s="9"/>
      <c r="AM480" s="16"/>
      <c r="AN480" s="9"/>
      <c r="AO480" s="16"/>
      <c r="AP480" s="9"/>
      <c r="AQ480" s="16"/>
      <c r="AR480" s="35"/>
      <c r="AS480" s="35"/>
      <c r="AT480" s="35"/>
      <c r="AU480" s="16"/>
    </row>
    <row r="481" spans="1:47" s="1" customFormat="1" ht="13.5" customHeight="1" hidden="1">
      <c r="A481" s="36" t="s">
        <v>291</v>
      </c>
      <c r="B481" s="36"/>
      <c r="C481" s="36"/>
      <c r="D481" s="36"/>
      <c r="E481" s="36"/>
      <c r="F481" s="36"/>
      <c r="G481" s="36"/>
      <c r="H481" s="36"/>
      <c r="I481" s="36"/>
      <c r="J481" s="36"/>
      <c r="K481" s="37" t="s">
        <v>309</v>
      </c>
      <c r="L481" s="37"/>
      <c r="M481" s="10" t="s">
        <v>620</v>
      </c>
      <c r="N481" s="37" t="s">
        <v>625</v>
      </c>
      <c r="O481" s="37"/>
      <c r="P481" s="11">
        <f>0</f>
        <v>0</v>
      </c>
      <c r="Q481" s="18" t="s">
        <v>796</v>
      </c>
      <c r="R481" s="38">
        <f>0</f>
        <v>0</v>
      </c>
      <c r="S481" s="38"/>
      <c r="T481" s="18" t="s">
        <v>796</v>
      </c>
      <c r="U481" s="38">
        <f>0</f>
        <v>0</v>
      </c>
      <c r="V481" s="38"/>
      <c r="W481" s="18" t="s">
        <v>796</v>
      </c>
      <c r="X481" s="38">
        <f>0</f>
        <v>0</v>
      </c>
      <c r="Y481" s="38"/>
      <c r="Z481" s="18" t="s">
        <v>796</v>
      </c>
      <c r="AA481" s="38">
        <f>0</f>
        <v>0</v>
      </c>
      <c r="AB481" s="38"/>
      <c r="AC481" s="18" t="s">
        <v>796</v>
      </c>
      <c r="AD481" s="38">
        <f>0</f>
        <v>0</v>
      </c>
      <c r="AE481" s="38"/>
      <c r="AF481" s="18" t="s">
        <v>796</v>
      </c>
      <c r="AG481" s="18" t="s">
        <v>796</v>
      </c>
      <c r="AH481" s="32" t="s">
        <v>796</v>
      </c>
      <c r="AI481" s="32"/>
      <c r="AJ481" s="18" t="s">
        <v>796</v>
      </c>
      <c r="AK481" s="18" t="s">
        <v>796</v>
      </c>
      <c r="AL481" s="18" t="s">
        <v>796</v>
      </c>
      <c r="AM481" s="18" t="s">
        <v>796</v>
      </c>
      <c r="AN481" s="18" t="s">
        <v>796</v>
      </c>
      <c r="AO481" s="18" t="s">
        <v>796</v>
      </c>
      <c r="AP481" s="18" t="s">
        <v>796</v>
      </c>
      <c r="AQ481" s="18" t="s">
        <v>796</v>
      </c>
      <c r="AR481" s="32" t="s">
        <v>796</v>
      </c>
      <c r="AS481" s="32"/>
      <c r="AT481" s="32"/>
      <c r="AU481" s="18" t="s">
        <v>796</v>
      </c>
    </row>
    <row r="482" spans="1:47" s="1" customFormat="1" ht="33.75" customHeight="1" hidden="1">
      <c r="A482" s="42" t="s">
        <v>310</v>
      </c>
      <c r="B482" s="42"/>
      <c r="C482" s="42"/>
      <c r="D482" s="42"/>
      <c r="E482" s="42"/>
      <c r="F482" s="42"/>
      <c r="G482" s="42"/>
      <c r="H482" s="42"/>
      <c r="I482" s="42"/>
      <c r="J482" s="42"/>
      <c r="K482" s="43" t="s">
        <v>311</v>
      </c>
      <c r="L482" s="43"/>
      <c r="M482" s="5" t="s">
        <v>620</v>
      </c>
      <c r="N482" s="43" t="s">
        <v>621</v>
      </c>
      <c r="O482" s="43"/>
      <c r="P482" s="7">
        <f>0</f>
        <v>0</v>
      </c>
      <c r="Q482" s="2" t="s">
        <v>796</v>
      </c>
      <c r="R482" s="44">
        <f>0</f>
        <v>0</v>
      </c>
      <c r="S482" s="44"/>
      <c r="T482" s="2" t="s">
        <v>796</v>
      </c>
      <c r="U482" s="44">
        <f>0</f>
        <v>0</v>
      </c>
      <c r="V482" s="44"/>
      <c r="W482" s="2" t="s">
        <v>796</v>
      </c>
      <c r="X482" s="44">
        <f>0</f>
        <v>0</v>
      </c>
      <c r="Y482" s="44"/>
      <c r="Z482" s="2" t="s">
        <v>796</v>
      </c>
      <c r="AA482" s="44">
        <f>0</f>
        <v>0</v>
      </c>
      <c r="AB482" s="44"/>
      <c r="AC482" s="2" t="s">
        <v>796</v>
      </c>
      <c r="AD482" s="44">
        <f>0</f>
        <v>0</v>
      </c>
      <c r="AE482" s="44"/>
      <c r="AF482" s="2" t="s">
        <v>796</v>
      </c>
      <c r="AG482" s="2" t="s">
        <v>796</v>
      </c>
      <c r="AH482" s="39" t="s">
        <v>796</v>
      </c>
      <c r="AI482" s="39"/>
      <c r="AJ482" s="2" t="s">
        <v>796</v>
      </c>
      <c r="AK482" s="2" t="s">
        <v>796</v>
      </c>
      <c r="AL482" s="2" t="s">
        <v>796</v>
      </c>
      <c r="AM482" s="2" t="s">
        <v>796</v>
      </c>
      <c r="AN482" s="2" t="s">
        <v>796</v>
      </c>
      <c r="AO482" s="2" t="s">
        <v>796</v>
      </c>
      <c r="AP482" s="2" t="s">
        <v>796</v>
      </c>
      <c r="AQ482" s="2" t="s">
        <v>796</v>
      </c>
      <c r="AR482" s="39" t="s">
        <v>796</v>
      </c>
      <c r="AS482" s="39"/>
      <c r="AT482" s="39"/>
      <c r="AU482" s="2" t="s">
        <v>796</v>
      </c>
    </row>
    <row r="483" spans="1:47" s="1" customFormat="1" ht="13.5" customHeight="1" hidden="1">
      <c r="A483" s="40" t="s">
        <v>295</v>
      </c>
      <c r="B483" s="40"/>
      <c r="C483" s="40"/>
      <c r="D483" s="40"/>
      <c r="E483" s="40"/>
      <c r="F483" s="40"/>
      <c r="G483" s="40"/>
      <c r="H483" s="40"/>
      <c r="I483" s="40"/>
      <c r="J483" s="40"/>
      <c r="K483" s="41"/>
      <c r="L483" s="41"/>
      <c r="M483" s="8"/>
      <c r="N483" s="41"/>
      <c r="O483" s="41"/>
      <c r="P483" s="9"/>
      <c r="Q483" s="16"/>
      <c r="R483" s="35"/>
      <c r="S483" s="35"/>
      <c r="T483" s="16"/>
      <c r="U483" s="35"/>
      <c r="V483" s="35"/>
      <c r="W483" s="16"/>
      <c r="X483" s="35"/>
      <c r="Y483" s="35"/>
      <c r="Z483" s="16"/>
      <c r="AA483" s="35"/>
      <c r="AB483" s="35"/>
      <c r="AC483" s="16"/>
      <c r="AD483" s="35"/>
      <c r="AE483" s="35"/>
      <c r="AF483" s="16"/>
      <c r="AG483" s="9"/>
      <c r="AH483" s="34"/>
      <c r="AI483" s="34"/>
      <c r="AJ483" s="9"/>
      <c r="AK483" s="16"/>
      <c r="AL483" s="9"/>
      <c r="AM483" s="16"/>
      <c r="AN483" s="9"/>
      <c r="AO483" s="16"/>
      <c r="AP483" s="9"/>
      <c r="AQ483" s="16"/>
      <c r="AR483" s="35"/>
      <c r="AS483" s="35"/>
      <c r="AT483" s="35"/>
      <c r="AU483" s="16"/>
    </row>
    <row r="484" spans="1:47" s="1" customFormat="1" ht="13.5" customHeight="1" hidden="1">
      <c r="A484" s="36" t="s">
        <v>291</v>
      </c>
      <c r="B484" s="36"/>
      <c r="C484" s="36"/>
      <c r="D484" s="36"/>
      <c r="E484" s="36"/>
      <c r="F484" s="36"/>
      <c r="G484" s="36"/>
      <c r="H484" s="36"/>
      <c r="I484" s="36"/>
      <c r="J484" s="36"/>
      <c r="K484" s="37" t="s">
        <v>312</v>
      </c>
      <c r="L484" s="37"/>
      <c r="M484" s="10" t="s">
        <v>620</v>
      </c>
      <c r="N484" s="37" t="s">
        <v>625</v>
      </c>
      <c r="O484" s="37"/>
      <c r="P484" s="11">
        <f>0</f>
        <v>0</v>
      </c>
      <c r="Q484" s="18" t="s">
        <v>796</v>
      </c>
      <c r="R484" s="38">
        <f>0</f>
        <v>0</v>
      </c>
      <c r="S484" s="38"/>
      <c r="T484" s="18" t="s">
        <v>796</v>
      </c>
      <c r="U484" s="38">
        <f>0</f>
        <v>0</v>
      </c>
      <c r="V484" s="38"/>
      <c r="W484" s="18" t="s">
        <v>796</v>
      </c>
      <c r="X484" s="38">
        <f>0</f>
        <v>0</v>
      </c>
      <c r="Y484" s="38"/>
      <c r="Z484" s="18" t="s">
        <v>796</v>
      </c>
      <c r="AA484" s="38">
        <f>0</f>
        <v>0</v>
      </c>
      <c r="AB484" s="38"/>
      <c r="AC484" s="18" t="s">
        <v>796</v>
      </c>
      <c r="AD484" s="38">
        <f>0</f>
        <v>0</v>
      </c>
      <c r="AE484" s="38"/>
      <c r="AF484" s="18" t="s">
        <v>796</v>
      </c>
      <c r="AG484" s="18" t="s">
        <v>796</v>
      </c>
      <c r="AH484" s="32" t="s">
        <v>796</v>
      </c>
      <c r="AI484" s="32"/>
      <c r="AJ484" s="18" t="s">
        <v>796</v>
      </c>
      <c r="AK484" s="18" t="s">
        <v>796</v>
      </c>
      <c r="AL484" s="18" t="s">
        <v>796</v>
      </c>
      <c r="AM484" s="18" t="s">
        <v>796</v>
      </c>
      <c r="AN484" s="18" t="s">
        <v>796</v>
      </c>
      <c r="AO484" s="18" t="s">
        <v>796</v>
      </c>
      <c r="AP484" s="18" t="s">
        <v>796</v>
      </c>
      <c r="AQ484" s="18" t="s">
        <v>796</v>
      </c>
      <c r="AR484" s="32" t="s">
        <v>796</v>
      </c>
      <c r="AS484" s="32"/>
      <c r="AT484" s="32"/>
      <c r="AU484" s="18" t="s">
        <v>796</v>
      </c>
    </row>
    <row r="485" spans="1:47" s="1" customFormat="1" ht="33.75" customHeight="1" hidden="1">
      <c r="A485" s="42" t="s">
        <v>313</v>
      </c>
      <c r="B485" s="42"/>
      <c r="C485" s="42"/>
      <c r="D485" s="42"/>
      <c r="E485" s="42"/>
      <c r="F485" s="42"/>
      <c r="G485" s="42"/>
      <c r="H485" s="42"/>
      <c r="I485" s="42"/>
      <c r="J485" s="42"/>
      <c r="K485" s="43" t="s">
        <v>314</v>
      </c>
      <c r="L485" s="43"/>
      <c r="M485" s="5" t="s">
        <v>620</v>
      </c>
      <c r="N485" s="43" t="s">
        <v>621</v>
      </c>
      <c r="O485" s="43"/>
      <c r="P485" s="7">
        <f>0</f>
        <v>0</v>
      </c>
      <c r="Q485" s="2" t="s">
        <v>796</v>
      </c>
      <c r="R485" s="44">
        <f>0</f>
        <v>0</v>
      </c>
      <c r="S485" s="44"/>
      <c r="T485" s="2" t="s">
        <v>796</v>
      </c>
      <c r="U485" s="44">
        <f>0</f>
        <v>0</v>
      </c>
      <c r="V485" s="44"/>
      <c r="W485" s="2" t="s">
        <v>796</v>
      </c>
      <c r="X485" s="44">
        <f>0</f>
        <v>0</v>
      </c>
      <c r="Y485" s="44"/>
      <c r="Z485" s="2" t="s">
        <v>796</v>
      </c>
      <c r="AA485" s="44">
        <f>0</f>
        <v>0</v>
      </c>
      <c r="AB485" s="44"/>
      <c r="AC485" s="2" t="s">
        <v>796</v>
      </c>
      <c r="AD485" s="44">
        <f>0</f>
        <v>0</v>
      </c>
      <c r="AE485" s="44"/>
      <c r="AF485" s="2" t="s">
        <v>796</v>
      </c>
      <c r="AG485" s="2" t="s">
        <v>796</v>
      </c>
      <c r="AH485" s="39" t="s">
        <v>796</v>
      </c>
      <c r="AI485" s="39"/>
      <c r="AJ485" s="2" t="s">
        <v>796</v>
      </c>
      <c r="AK485" s="2" t="s">
        <v>796</v>
      </c>
      <c r="AL485" s="2" t="s">
        <v>796</v>
      </c>
      <c r="AM485" s="2" t="s">
        <v>796</v>
      </c>
      <c r="AN485" s="2" t="s">
        <v>796</v>
      </c>
      <c r="AO485" s="2" t="s">
        <v>796</v>
      </c>
      <c r="AP485" s="2" t="s">
        <v>796</v>
      </c>
      <c r="AQ485" s="2" t="s">
        <v>796</v>
      </c>
      <c r="AR485" s="39" t="s">
        <v>796</v>
      </c>
      <c r="AS485" s="39"/>
      <c r="AT485" s="39"/>
      <c r="AU485" s="2" t="s">
        <v>796</v>
      </c>
    </row>
    <row r="486" spans="1:47" s="1" customFormat="1" ht="13.5" customHeight="1" hidden="1">
      <c r="A486" s="40" t="s">
        <v>295</v>
      </c>
      <c r="B486" s="40"/>
      <c r="C486" s="40"/>
      <c r="D486" s="40"/>
      <c r="E486" s="40"/>
      <c r="F486" s="40"/>
      <c r="G486" s="40"/>
      <c r="H486" s="40"/>
      <c r="I486" s="40"/>
      <c r="J486" s="40"/>
      <c r="K486" s="41"/>
      <c r="L486" s="41"/>
      <c r="M486" s="8"/>
      <c r="N486" s="41"/>
      <c r="O486" s="41"/>
      <c r="P486" s="9"/>
      <c r="Q486" s="9"/>
      <c r="R486" s="35"/>
      <c r="S486" s="35"/>
      <c r="T486" s="9"/>
      <c r="U486" s="35"/>
      <c r="V486" s="35"/>
      <c r="W486" s="9"/>
      <c r="X486" s="35"/>
      <c r="Y486" s="35"/>
      <c r="Z486" s="9"/>
      <c r="AA486" s="35"/>
      <c r="AB486" s="35"/>
      <c r="AC486" s="9"/>
      <c r="AD486" s="35"/>
      <c r="AE486" s="35"/>
      <c r="AF486" s="9"/>
      <c r="AG486" s="16"/>
      <c r="AH486" s="34"/>
      <c r="AI486" s="34"/>
      <c r="AJ486" s="16"/>
      <c r="AK486" s="16"/>
      <c r="AL486" s="16"/>
      <c r="AM486" s="16"/>
      <c r="AN486" s="16"/>
      <c r="AO486" s="16"/>
      <c r="AP486" s="16"/>
      <c r="AQ486" s="16"/>
      <c r="AR486" s="34"/>
      <c r="AS486" s="34"/>
      <c r="AT486" s="34"/>
      <c r="AU486" s="16"/>
    </row>
    <row r="487" spans="1:47" s="1" customFormat="1" ht="13.5" customHeight="1" hidden="1">
      <c r="A487" s="36" t="s">
        <v>315</v>
      </c>
      <c r="B487" s="36"/>
      <c r="C487" s="36"/>
      <c r="D487" s="36"/>
      <c r="E487" s="36"/>
      <c r="F487" s="36"/>
      <c r="G487" s="36"/>
      <c r="H487" s="36"/>
      <c r="I487" s="36"/>
      <c r="J487" s="36"/>
      <c r="K487" s="37" t="s">
        <v>316</v>
      </c>
      <c r="L487" s="37"/>
      <c r="M487" s="10" t="s">
        <v>620</v>
      </c>
      <c r="N487" s="37" t="s">
        <v>625</v>
      </c>
      <c r="O487" s="37"/>
      <c r="P487" s="11">
        <f>0</f>
        <v>0</v>
      </c>
      <c r="Q487" s="18" t="s">
        <v>796</v>
      </c>
      <c r="R487" s="38">
        <f>0</f>
        <v>0</v>
      </c>
      <c r="S487" s="38"/>
      <c r="T487" s="18" t="s">
        <v>796</v>
      </c>
      <c r="U487" s="38">
        <f>0</f>
        <v>0</v>
      </c>
      <c r="V487" s="38"/>
      <c r="W487" s="18" t="s">
        <v>796</v>
      </c>
      <c r="X487" s="38">
        <f>0</f>
        <v>0</v>
      </c>
      <c r="Y487" s="38"/>
      <c r="Z487" s="18" t="s">
        <v>796</v>
      </c>
      <c r="AA487" s="38">
        <f>0</f>
        <v>0</v>
      </c>
      <c r="AB487" s="38"/>
      <c r="AC487" s="18" t="s">
        <v>796</v>
      </c>
      <c r="AD487" s="38">
        <f>0</f>
        <v>0</v>
      </c>
      <c r="AE487" s="38"/>
      <c r="AF487" s="18" t="s">
        <v>796</v>
      </c>
      <c r="AG487" s="18" t="s">
        <v>796</v>
      </c>
      <c r="AH487" s="32" t="s">
        <v>796</v>
      </c>
      <c r="AI487" s="32"/>
      <c r="AJ487" s="18" t="s">
        <v>796</v>
      </c>
      <c r="AK487" s="18" t="s">
        <v>796</v>
      </c>
      <c r="AL487" s="18" t="s">
        <v>796</v>
      </c>
      <c r="AM487" s="18" t="s">
        <v>796</v>
      </c>
      <c r="AN487" s="18" t="s">
        <v>796</v>
      </c>
      <c r="AO487" s="18" t="s">
        <v>796</v>
      </c>
      <c r="AP487" s="18" t="s">
        <v>796</v>
      </c>
      <c r="AQ487" s="18" t="s">
        <v>796</v>
      </c>
      <c r="AR487" s="32" t="s">
        <v>796</v>
      </c>
      <c r="AS487" s="32"/>
      <c r="AT487" s="32"/>
      <c r="AU487" s="18" t="s">
        <v>796</v>
      </c>
    </row>
    <row r="488" spans="1:47" s="1" customFormat="1" ht="24" customHeight="1" hidden="1">
      <c r="A488" s="42" t="s">
        <v>317</v>
      </c>
      <c r="B488" s="42"/>
      <c r="C488" s="42"/>
      <c r="D488" s="42"/>
      <c r="E488" s="42"/>
      <c r="F488" s="42"/>
      <c r="G488" s="42"/>
      <c r="H488" s="42"/>
      <c r="I488" s="42"/>
      <c r="J488" s="42"/>
      <c r="K488" s="43" t="s">
        <v>318</v>
      </c>
      <c r="L488" s="43"/>
      <c r="M488" s="5" t="s">
        <v>620</v>
      </c>
      <c r="N488" s="43" t="s">
        <v>621</v>
      </c>
      <c r="O488" s="43"/>
      <c r="P488" s="7">
        <f>0</f>
        <v>0</v>
      </c>
      <c r="Q488" s="2" t="s">
        <v>796</v>
      </c>
      <c r="R488" s="44">
        <f>0</f>
        <v>0</v>
      </c>
      <c r="S488" s="44"/>
      <c r="T488" s="2" t="s">
        <v>796</v>
      </c>
      <c r="U488" s="44">
        <f>0</f>
        <v>0</v>
      </c>
      <c r="V488" s="44"/>
      <c r="W488" s="2" t="s">
        <v>796</v>
      </c>
      <c r="X488" s="44">
        <f>0</f>
        <v>0</v>
      </c>
      <c r="Y488" s="44"/>
      <c r="Z488" s="2" t="s">
        <v>796</v>
      </c>
      <c r="AA488" s="44">
        <f>0</f>
        <v>0</v>
      </c>
      <c r="AB488" s="44"/>
      <c r="AC488" s="2" t="s">
        <v>796</v>
      </c>
      <c r="AD488" s="44">
        <f>0</f>
        <v>0</v>
      </c>
      <c r="AE488" s="44"/>
      <c r="AF488" s="2" t="s">
        <v>796</v>
      </c>
      <c r="AG488" s="2" t="s">
        <v>796</v>
      </c>
      <c r="AH488" s="39" t="s">
        <v>796</v>
      </c>
      <c r="AI488" s="39"/>
      <c r="AJ488" s="2" t="s">
        <v>796</v>
      </c>
      <c r="AK488" s="2" t="s">
        <v>796</v>
      </c>
      <c r="AL488" s="2" t="s">
        <v>796</v>
      </c>
      <c r="AM488" s="2" t="s">
        <v>796</v>
      </c>
      <c r="AN488" s="2" t="s">
        <v>796</v>
      </c>
      <c r="AO488" s="2" t="s">
        <v>796</v>
      </c>
      <c r="AP488" s="2" t="s">
        <v>796</v>
      </c>
      <c r="AQ488" s="2" t="s">
        <v>796</v>
      </c>
      <c r="AR488" s="39" t="s">
        <v>796</v>
      </c>
      <c r="AS488" s="39"/>
      <c r="AT488" s="39"/>
      <c r="AU488" s="2" t="s">
        <v>796</v>
      </c>
    </row>
    <row r="489" spans="1:47" s="1" customFormat="1" ht="13.5" customHeight="1" hidden="1">
      <c r="A489" s="40" t="s">
        <v>295</v>
      </c>
      <c r="B489" s="40"/>
      <c r="C489" s="40"/>
      <c r="D489" s="40"/>
      <c r="E489" s="40"/>
      <c r="F489" s="40"/>
      <c r="G489" s="40"/>
      <c r="H489" s="40"/>
      <c r="I489" s="40"/>
      <c r="J489" s="40"/>
      <c r="K489" s="41"/>
      <c r="L489" s="41"/>
      <c r="M489" s="8"/>
      <c r="N489" s="41"/>
      <c r="O489" s="41"/>
      <c r="P489" s="9"/>
      <c r="Q489" s="9"/>
      <c r="R489" s="35"/>
      <c r="S489" s="35"/>
      <c r="T489" s="9"/>
      <c r="U489" s="35"/>
      <c r="V489" s="35"/>
      <c r="W489" s="9"/>
      <c r="X489" s="35"/>
      <c r="Y489" s="35"/>
      <c r="Z489" s="9"/>
      <c r="AA489" s="35"/>
      <c r="AB489" s="35"/>
      <c r="AC489" s="9"/>
      <c r="AD489" s="35"/>
      <c r="AE489" s="35"/>
      <c r="AF489" s="9"/>
      <c r="AG489" s="16"/>
      <c r="AH489" s="34"/>
      <c r="AI489" s="34"/>
      <c r="AJ489" s="16"/>
      <c r="AK489" s="16"/>
      <c r="AL489" s="16"/>
      <c r="AM489" s="16"/>
      <c r="AN489" s="16"/>
      <c r="AO489" s="16"/>
      <c r="AP489" s="16"/>
      <c r="AQ489" s="16"/>
      <c r="AR489" s="34"/>
      <c r="AS489" s="34"/>
      <c r="AT489" s="34"/>
      <c r="AU489" s="16"/>
    </row>
    <row r="490" spans="1:47" s="1" customFormat="1" ht="13.5" customHeight="1" hidden="1">
      <c r="A490" s="36" t="s">
        <v>315</v>
      </c>
      <c r="B490" s="36"/>
      <c r="C490" s="36"/>
      <c r="D490" s="36"/>
      <c r="E490" s="36"/>
      <c r="F490" s="36"/>
      <c r="G490" s="36"/>
      <c r="H490" s="36"/>
      <c r="I490" s="36"/>
      <c r="J490" s="36"/>
      <c r="K490" s="37" t="s">
        <v>319</v>
      </c>
      <c r="L490" s="37"/>
      <c r="M490" s="10" t="s">
        <v>620</v>
      </c>
      <c r="N490" s="37" t="s">
        <v>625</v>
      </c>
      <c r="O490" s="37"/>
      <c r="P490" s="11">
        <f>0</f>
        <v>0</v>
      </c>
      <c r="Q490" s="18" t="s">
        <v>796</v>
      </c>
      <c r="R490" s="38">
        <f>0</f>
        <v>0</v>
      </c>
      <c r="S490" s="38"/>
      <c r="T490" s="18" t="s">
        <v>796</v>
      </c>
      <c r="U490" s="38">
        <f>0</f>
        <v>0</v>
      </c>
      <c r="V490" s="38"/>
      <c r="W490" s="18" t="s">
        <v>796</v>
      </c>
      <c r="X490" s="38">
        <f>0</f>
        <v>0</v>
      </c>
      <c r="Y490" s="38"/>
      <c r="Z490" s="18" t="s">
        <v>796</v>
      </c>
      <c r="AA490" s="38">
        <f>0</f>
        <v>0</v>
      </c>
      <c r="AB490" s="38"/>
      <c r="AC490" s="18" t="s">
        <v>796</v>
      </c>
      <c r="AD490" s="38">
        <f>0</f>
        <v>0</v>
      </c>
      <c r="AE490" s="38"/>
      <c r="AF490" s="18" t="s">
        <v>796</v>
      </c>
      <c r="AG490" s="18" t="s">
        <v>796</v>
      </c>
      <c r="AH490" s="32" t="s">
        <v>796</v>
      </c>
      <c r="AI490" s="32"/>
      <c r="AJ490" s="18" t="s">
        <v>796</v>
      </c>
      <c r="AK490" s="18" t="s">
        <v>796</v>
      </c>
      <c r="AL490" s="18" t="s">
        <v>796</v>
      </c>
      <c r="AM490" s="18" t="s">
        <v>796</v>
      </c>
      <c r="AN490" s="18" t="s">
        <v>796</v>
      </c>
      <c r="AO490" s="18" t="s">
        <v>796</v>
      </c>
      <c r="AP490" s="18" t="s">
        <v>796</v>
      </c>
      <c r="AQ490" s="18" t="s">
        <v>796</v>
      </c>
      <c r="AR490" s="32" t="s">
        <v>796</v>
      </c>
      <c r="AS490" s="32"/>
      <c r="AT490" s="32"/>
      <c r="AU490" s="18" t="s">
        <v>796</v>
      </c>
    </row>
    <row r="491" spans="1:47" s="1" customFormat="1" ht="13.5" customHeight="1">
      <c r="A491" s="42" t="s">
        <v>320</v>
      </c>
      <c r="B491" s="42"/>
      <c r="C491" s="42"/>
      <c r="D491" s="42"/>
      <c r="E491" s="42"/>
      <c r="F491" s="42"/>
      <c r="G491" s="42"/>
      <c r="H491" s="42"/>
      <c r="I491" s="42"/>
      <c r="J491" s="42"/>
      <c r="K491" s="43" t="s">
        <v>321</v>
      </c>
      <c r="L491" s="43"/>
      <c r="M491" s="5" t="s">
        <v>620</v>
      </c>
      <c r="N491" s="43" t="s">
        <v>621</v>
      </c>
      <c r="O491" s="43"/>
      <c r="P491" s="7">
        <v>-466540.6</v>
      </c>
      <c r="Q491" s="2" t="s">
        <v>796</v>
      </c>
      <c r="R491" s="44">
        <f>0</f>
        <v>0</v>
      </c>
      <c r="S491" s="44"/>
      <c r="T491" s="2" t="s">
        <v>796</v>
      </c>
      <c r="U491" s="44">
        <f>0</f>
        <v>0</v>
      </c>
      <c r="V491" s="44"/>
      <c r="W491" s="2" t="s">
        <v>796</v>
      </c>
      <c r="X491" s="44">
        <f>0</f>
        <v>0</v>
      </c>
      <c r="Y491" s="44"/>
      <c r="Z491" s="2" t="s">
        <v>796</v>
      </c>
      <c r="AA491" s="44">
        <f>0</f>
        <v>0</v>
      </c>
      <c r="AB491" s="44"/>
      <c r="AC491" s="2" t="s">
        <v>796</v>
      </c>
      <c r="AD491" s="44">
        <f>P491</f>
        <v>-466540.6</v>
      </c>
      <c r="AE491" s="44"/>
      <c r="AF491" s="2" t="s">
        <v>796</v>
      </c>
      <c r="AG491" s="2" t="s">
        <v>796</v>
      </c>
      <c r="AH491" s="39" t="s">
        <v>796</v>
      </c>
      <c r="AI491" s="39"/>
      <c r="AJ491" s="2" t="s">
        <v>796</v>
      </c>
      <c r="AK491" s="2" t="s">
        <v>796</v>
      </c>
      <c r="AL491" s="2" t="s">
        <v>796</v>
      </c>
      <c r="AM491" s="2" t="s">
        <v>796</v>
      </c>
      <c r="AN491" s="2" t="s">
        <v>796</v>
      </c>
      <c r="AO491" s="2" t="s">
        <v>796</v>
      </c>
      <c r="AP491" s="2" t="s">
        <v>796</v>
      </c>
      <c r="AQ491" s="2" t="s">
        <v>796</v>
      </c>
      <c r="AR491" s="39" t="s">
        <v>796</v>
      </c>
      <c r="AS491" s="39"/>
      <c r="AT491" s="39"/>
      <c r="AU491" s="2" t="s">
        <v>796</v>
      </c>
    </row>
    <row r="492" spans="1:47" s="1" customFormat="1" ht="13.5" customHeight="1">
      <c r="A492" s="40" t="s">
        <v>295</v>
      </c>
      <c r="B492" s="40"/>
      <c r="C492" s="40"/>
      <c r="D492" s="40"/>
      <c r="E492" s="40"/>
      <c r="F492" s="40"/>
      <c r="G492" s="40"/>
      <c r="H492" s="40"/>
      <c r="I492" s="40"/>
      <c r="J492" s="40"/>
      <c r="K492" s="41"/>
      <c r="L492" s="41"/>
      <c r="M492" s="8"/>
      <c r="N492" s="41"/>
      <c r="O492" s="41"/>
      <c r="P492" s="9"/>
      <c r="Q492" s="16"/>
      <c r="R492" s="35"/>
      <c r="S492" s="35"/>
      <c r="T492" s="16"/>
      <c r="U492" s="35"/>
      <c r="V492" s="35"/>
      <c r="W492" s="16"/>
      <c r="X492" s="35"/>
      <c r="Y492" s="35"/>
      <c r="Z492" s="16"/>
      <c r="AA492" s="35"/>
      <c r="AB492" s="35"/>
      <c r="AC492" s="16"/>
      <c r="AD492" s="35"/>
      <c r="AE492" s="35"/>
      <c r="AF492" s="16"/>
      <c r="AG492" s="9"/>
      <c r="AH492" s="34"/>
      <c r="AI492" s="34"/>
      <c r="AJ492" s="9"/>
      <c r="AK492" s="16"/>
      <c r="AL492" s="9"/>
      <c r="AM492" s="16"/>
      <c r="AN492" s="9"/>
      <c r="AO492" s="16"/>
      <c r="AP492" s="9"/>
      <c r="AQ492" s="16"/>
      <c r="AR492" s="35"/>
      <c r="AS492" s="35"/>
      <c r="AT492" s="35"/>
      <c r="AU492" s="16"/>
    </row>
    <row r="493" spans="1:47" s="1" customFormat="1" ht="13.5" customHeight="1">
      <c r="A493" s="36" t="s">
        <v>291</v>
      </c>
      <c r="B493" s="36"/>
      <c r="C493" s="36"/>
      <c r="D493" s="36"/>
      <c r="E493" s="36"/>
      <c r="F493" s="36"/>
      <c r="G493" s="36"/>
      <c r="H493" s="36"/>
      <c r="I493" s="36"/>
      <c r="J493" s="36"/>
      <c r="K493" s="37" t="s">
        <v>322</v>
      </c>
      <c r="L493" s="37"/>
      <c r="M493" s="10" t="s">
        <v>620</v>
      </c>
      <c r="N493" s="37" t="s">
        <v>625</v>
      </c>
      <c r="O493" s="37"/>
      <c r="P493" s="11">
        <v>-373395.27</v>
      </c>
      <c r="Q493" s="18" t="s">
        <v>796</v>
      </c>
      <c r="R493" s="38">
        <f>0</f>
        <v>0</v>
      </c>
      <c r="S493" s="38"/>
      <c r="T493" s="18" t="s">
        <v>796</v>
      </c>
      <c r="U493" s="38">
        <f>0</f>
        <v>0</v>
      </c>
      <c r="V493" s="38"/>
      <c r="W493" s="18" t="s">
        <v>796</v>
      </c>
      <c r="X493" s="38">
        <f>0</f>
        <v>0</v>
      </c>
      <c r="Y493" s="38"/>
      <c r="Z493" s="18" t="s">
        <v>796</v>
      </c>
      <c r="AA493" s="38">
        <f>0</f>
        <v>0</v>
      </c>
      <c r="AB493" s="38"/>
      <c r="AC493" s="18" t="s">
        <v>796</v>
      </c>
      <c r="AD493" s="38">
        <f>P493</f>
        <v>-373395.27</v>
      </c>
      <c r="AE493" s="38"/>
      <c r="AF493" s="18" t="s">
        <v>796</v>
      </c>
      <c r="AG493" s="18" t="s">
        <v>796</v>
      </c>
      <c r="AH493" s="32" t="s">
        <v>796</v>
      </c>
      <c r="AI493" s="32"/>
      <c r="AJ493" s="18" t="s">
        <v>796</v>
      </c>
      <c r="AK493" s="18" t="s">
        <v>796</v>
      </c>
      <c r="AL493" s="18" t="s">
        <v>796</v>
      </c>
      <c r="AM493" s="18" t="s">
        <v>796</v>
      </c>
      <c r="AN493" s="18" t="s">
        <v>796</v>
      </c>
      <c r="AO493" s="18" t="s">
        <v>796</v>
      </c>
      <c r="AP493" s="18" t="s">
        <v>796</v>
      </c>
      <c r="AQ493" s="18" t="s">
        <v>796</v>
      </c>
      <c r="AR493" s="32" t="s">
        <v>796</v>
      </c>
      <c r="AS493" s="32"/>
      <c r="AT493" s="32"/>
      <c r="AU493" s="18" t="s">
        <v>796</v>
      </c>
    </row>
    <row r="494" spans="1:47" s="1" customFormat="1" ht="13.5" customHeight="1">
      <c r="A494" s="42" t="s">
        <v>323</v>
      </c>
      <c r="B494" s="42"/>
      <c r="C494" s="42"/>
      <c r="D494" s="42"/>
      <c r="E494" s="42"/>
      <c r="F494" s="42"/>
      <c r="G494" s="42"/>
      <c r="H494" s="42"/>
      <c r="I494" s="42"/>
      <c r="J494" s="42"/>
      <c r="K494" s="43" t="s">
        <v>324</v>
      </c>
      <c r="L494" s="43"/>
      <c r="M494" s="5" t="s">
        <v>620</v>
      </c>
      <c r="N494" s="43" t="s">
        <v>621</v>
      </c>
      <c r="O494" s="43"/>
      <c r="P494" s="7">
        <f>0</f>
        <v>0</v>
      </c>
      <c r="Q494" s="2" t="s">
        <v>796</v>
      </c>
      <c r="R494" s="44">
        <f>0</f>
        <v>0</v>
      </c>
      <c r="S494" s="44"/>
      <c r="T494" s="2" t="s">
        <v>796</v>
      </c>
      <c r="U494" s="44">
        <f>0</f>
        <v>0</v>
      </c>
      <c r="V494" s="44"/>
      <c r="W494" s="2" t="s">
        <v>796</v>
      </c>
      <c r="X494" s="44">
        <f>0</f>
        <v>0</v>
      </c>
      <c r="Y494" s="44"/>
      <c r="Z494" s="2" t="s">
        <v>796</v>
      </c>
      <c r="AA494" s="44">
        <f>0</f>
        <v>0</v>
      </c>
      <c r="AB494" s="44"/>
      <c r="AC494" s="2" t="s">
        <v>796</v>
      </c>
      <c r="AD494" s="44">
        <f>0</f>
        <v>0</v>
      </c>
      <c r="AE494" s="44"/>
      <c r="AF494" s="2" t="s">
        <v>796</v>
      </c>
      <c r="AG494" s="2" t="s">
        <v>796</v>
      </c>
      <c r="AH494" s="39" t="s">
        <v>796</v>
      </c>
      <c r="AI494" s="39"/>
      <c r="AJ494" s="2" t="s">
        <v>796</v>
      </c>
      <c r="AK494" s="2" t="s">
        <v>796</v>
      </c>
      <c r="AL494" s="2" t="s">
        <v>796</v>
      </c>
      <c r="AM494" s="2" t="s">
        <v>796</v>
      </c>
      <c r="AN494" s="2" t="s">
        <v>796</v>
      </c>
      <c r="AO494" s="2" t="s">
        <v>796</v>
      </c>
      <c r="AP494" s="2" t="s">
        <v>796</v>
      </c>
      <c r="AQ494" s="2" t="s">
        <v>796</v>
      </c>
      <c r="AR494" s="39" t="s">
        <v>796</v>
      </c>
      <c r="AS494" s="39"/>
      <c r="AT494" s="39"/>
      <c r="AU494" s="2" t="s">
        <v>796</v>
      </c>
    </row>
    <row r="495" spans="1:47" s="1" customFormat="1" ht="13.5" customHeight="1">
      <c r="A495" s="40" t="s">
        <v>295</v>
      </c>
      <c r="B495" s="40"/>
      <c r="C495" s="40"/>
      <c r="D495" s="40"/>
      <c r="E495" s="40"/>
      <c r="F495" s="40"/>
      <c r="G495" s="40"/>
      <c r="H495" s="40"/>
      <c r="I495" s="40"/>
      <c r="J495" s="40"/>
      <c r="K495" s="41"/>
      <c r="L495" s="41"/>
      <c r="M495" s="8"/>
      <c r="N495" s="41"/>
      <c r="O495" s="41"/>
      <c r="P495" s="9"/>
      <c r="Q495" s="16"/>
      <c r="R495" s="35"/>
      <c r="S495" s="35"/>
      <c r="T495" s="16"/>
      <c r="U495" s="35"/>
      <c r="V495" s="35"/>
      <c r="W495" s="16"/>
      <c r="X495" s="35"/>
      <c r="Y495" s="35"/>
      <c r="Z495" s="16"/>
      <c r="AA495" s="35"/>
      <c r="AB495" s="35"/>
      <c r="AC495" s="16"/>
      <c r="AD495" s="35"/>
      <c r="AE495" s="35"/>
      <c r="AF495" s="16"/>
      <c r="AG495" s="9"/>
      <c r="AH495" s="34"/>
      <c r="AI495" s="34"/>
      <c r="AJ495" s="9"/>
      <c r="AK495" s="16"/>
      <c r="AL495" s="9"/>
      <c r="AM495" s="16"/>
      <c r="AN495" s="9"/>
      <c r="AO495" s="16"/>
      <c r="AP495" s="9"/>
      <c r="AQ495" s="16"/>
      <c r="AR495" s="35"/>
      <c r="AS495" s="35"/>
      <c r="AT495" s="35"/>
      <c r="AU495" s="16"/>
    </row>
    <row r="496" spans="1:47" s="1" customFormat="1" ht="13.5" customHeight="1">
      <c r="A496" s="36" t="s">
        <v>291</v>
      </c>
      <c r="B496" s="36"/>
      <c r="C496" s="36"/>
      <c r="D496" s="36"/>
      <c r="E496" s="36"/>
      <c r="F496" s="36"/>
      <c r="G496" s="36"/>
      <c r="H496" s="36"/>
      <c r="I496" s="36"/>
      <c r="J496" s="36"/>
      <c r="K496" s="37" t="s">
        <v>325</v>
      </c>
      <c r="L496" s="37"/>
      <c r="M496" s="10" t="s">
        <v>620</v>
      </c>
      <c r="N496" s="37" t="s">
        <v>625</v>
      </c>
      <c r="O496" s="37"/>
      <c r="P496" s="11">
        <f>0</f>
        <v>0</v>
      </c>
      <c r="Q496" s="18" t="s">
        <v>796</v>
      </c>
      <c r="R496" s="38">
        <f>0</f>
        <v>0</v>
      </c>
      <c r="S496" s="38"/>
      <c r="T496" s="18" t="s">
        <v>796</v>
      </c>
      <c r="U496" s="38">
        <f>0</f>
        <v>0</v>
      </c>
      <c r="V496" s="38"/>
      <c r="W496" s="18" t="s">
        <v>796</v>
      </c>
      <c r="X496" s="38">
        <f>0</f>
        <v>0</v>
      </c>
      <c r="Y496" s="38"/>
      <c r="Z496" s="18" t="s">
        <v>796</v>
      </c>
      <c r="AA496" s="38">
        <f>0</f>
        <v>0</v>
      </c>
      <c r="AB496" s="38"/>
      <c r="AC496" s="18" t="s">
        <v>796</v>
      </c>
      <c r="AD496" s="38">
        <f>0</f>
        <v>0</v>
      </c>
      <c r="AE496" s="38"/>
      <c r="AF496" s="18" t="s">
        <v>796</v>
      </c>
      <c r="AG496" s="18" t="s">
        <v>796</v>
      </c>
      <c r="AH496" s="32" t="s">
        <v>796</v>
      </c>
      <c r="AI496" s="32"/>
      <c r="AJ496" s="18" t="s">
        <v>796</v>
      </c>
      <c r="AK496" s="18" t="s">
        <v>796</v>
      </c>
      <c r="AL496" s="18" t="s">
        <v>796</v>
      </c>
      <c r="AM496" s="18" t="s">
        <v>796</v>
      </c>
      <c r="AN496" s="18" t="s">
        <v>796</v>
      </c>
      <c r="AO496" s="18" t="s">
        <v>796</v>
      </c>
      <c r="AP496" s="18" t="s">
        <v>796</v>
      </c>
      <c r="AQ496" s="18" t="s">
        <v>796</v>
      </c>
      <c r="AR496" s="32" t="s">
        <v>796</v>
      </c>
      <c r="AS496" s="32"/>
      <c r="AT496" s="32"/>
      <c r="AU496" s="18" t="s">
        <v>796</v>
      </c>
    </row>
    <row r="497" spans="1:47" s="1" customFormat="1" ht="13.5" customHeight="1">
      <c r="A497" s="42" t="s">
        <v>326</v>
      </c>
      <c r="B497" s="42"/>
      <c r="C497" s="42"/>
      <c r="D497" s="42"/>
      <c r="E497" s="42"/>
      <c r="F497" s="42"/>
      <c r="G497" s="42"/>
      <c r="H497" s="42"/>
      <c r="I497" s="42"/>
      <c r="J497" s="42"/>
      <c r="K497" s="43" t="s">
        <v>327</v>
      </c>
      <c r="L497" s="43"/>
      <c r="M497" s="5" t="s">
        <v>620</v>
      </c>
      <c r="N497" s="43" t="s">
        <v>621</v>
      </c>
      <c r="O497" s="43"/>
      <c r="P497" s="7">
        <f>0</f>
        <v>0</v>
      </c>
      <c r="Q497" s="2" t="s">
        <v>796</v>
      </c>
      <c r="R497" s="44">
        <f>0</f>
        <v>0</v>
      </c>
      <c r="S497" s="44"/>
      <c r="T497" s="2" t="s">
        <v>796</v>
      </c>
      <c r="U497" s="44">
        <f>0</f>
        <v>0</v>
      </c>
      <c r="V497" s="44"/>
      <c r="W497" s="2" t="s">
        <v>796</v>
      </c>
      <c r="X497" s="44">
        <f>0</f>
        <v>0</v>
      </c>
      <c r="Y497" s="44"/>
      <c r="Z497" s="2" t="s">
        <v>796</v>
      </c>
      <c r="AA497" s="44">
        <f>0</f>
        <v>0</v>
      </c>
      <c r="AB497" s="44"/>
      <c r="AC497" s="2" t="s">
        <v>796</v>
      </c>
      <c r="AD497" s="44">
        <f>0</f>
        <v>0</v>
      </c>
      <c r="AE497" s="44"/>
      <c r="AF497" s="2" t="s">
        <v>796</v>
      </c>
      <c r="AG497" s="2" t="s">
        <v>796</v>
      </c>
      <c r="AH497" s="39" t="s">
        <v>796</v>
      </c>
      <c r="AI497" s="39"/>
      <c r="AJ497" s="2" t="s">
        <v>796</v>
      </c>
      <c r="AK497" s="2" t="s">
        <v>796</v>
      </c>
      <c r="AL497" s="2" t="s">
        <v>796</v>
      </c>
      <c r="AM497" s="2" t="s">
        <v>796</v>
      </c>
      <c r="AN497" s="2" t="s">
        <v>796</v>
      </c>
      <c r="AO497" s="2" t="s">
        <v>796</v>
      </c>
      <c r="AP497" s="2" t="s">
        <v>796</v>
      </c>
      <c r="AQ497" s="2" t="s">
        <v>796</v>
      </c>
      <c r="AR497" s="39" t="s">
        <v>796</v>
      </c>
      <c r="AS497" s="39"/>
      <c r="AT497" s="39"/>
      <c r="AU497" s="2" t="s">
        <v>796</v>
      </c>
    </row>
    <row r="498" spans="1:47" s="1" customFormat="1" ht="13.5" customHeight="1">
      <c r="A498" s="40" t="s">
        <v>295</v>
      </c>
      <c r="B498" s="40"/>
      <c r="C498" s="40"/>
      <c r="D498" s="40"/>
      <c r="E498" s="40"/>
      <c r="F498" s="40"/>
      <c r="G498" s="40"/>
      <c r="H498" s="40"/>
      <c r="I498" s="40"/>
      <c r="J498" s="40"/>
      <c r="K498" s="41"/>
      <c r="L498" s="41"/>
      <c r="M498" s="8"/>
      <c r="N498" s="41"/>
      <c r="O498" s="41"/>
      <c r="P498" s="9"/>
      <c r="Q498" s="16"/>
      <c r="R498" s="35"/>
      <c r="S498" s="35"/>
      <c r="T498" s="16"/>
      <c r="U498" s="35"/>
      <c r="V498" s="35"/>
      <c r="W498" s="16"/>
      <c r="X498" s="35"/>
      <c r="Y498" s="35"/>
      <c r="Z498" s="16"/>
      <c r="AA498" s="35"/>
      <c r="AB498" s="35"/>
      <c r="AC498" s="16"/>
      <c r="AD498" s="35"/>
      <c r="AE498" s="35"/>
      <c r="AF498" s="16"/>
      <c r="AG498" s="9"/>
      <c r="AH498" s="34"/>
      <c r="AI498" s="34"/>
      <c r="AJ498" s="9"/>
      <c r="AK498" s="16"/>
      <c r="AL498" s="9"/>
      <c r="AM498" s="16"/>
      <c r="AN498" s="9"/>
      <c r="AO498" s="16"/>
      <c r="AP498" s="9"/>
      <c r="AQ498" s="16"/>
      <c r="AR498" s="35"/>
      <c r="AS498" s="35"/>
      <c r="AT498" s="35"/>
      <c r="AU498" s="16"/>
    </row>
    <row r="499" spans="1:47" s="1" customFormat="1" ht="13.5" customHeight="1">
      <c r="A499" s="36" t="s">
        <v>291</v>
      </c>
      <c r="B499" s="36"/>
      <c r="C499" s="36"/>
      <c r="D499" s="36"/>
      <c r="E499" s="36"/>
      <c r="F499" s="36"/>
      <c r="G499" s="36"/>
      <c r="H499" s="36"/>
      <c r="I499" s="36"/>
      <c r="J499" s="36"/>
      <c r="K499" s="37" t="s">
        <v>328</v>
      </c>
      <c r="L499" s="37"/>
      <c r="M499" s="10" t="s">
        <v>620</v>
      </c>
      <c r="N499" s="37" t="s">
        <v>625</v>
      </c>
      <c r="O499" s="37"/>
      <c r="P499" s="11">
        <f>0</f>
        <v>0</v>
      </c>
      <c r="Q499" s="18" t="s">
        <v>796</v>
      </c>
      <c r="R499" s="38">
        <f>0</f>
        <v>0</v>
      </c>
      <c r="S499" s="38"/>
      <c r="T499" s="18" t="s">
        <v>796</v>
      </c>
      <c r="U499" s="38">
        <f>0</f>
        <v>0</v>
      </c>
      <c r="V499" s="38"/>
      <c r="W499" s="18" t="s">
        <v>796</v>
      </c>
      <c r="X499" s="38">
        <f>0</f>
        <v>0</v>
      </c>
      <c r="Y499" s="38"/>
      <c r="Z499" s="18" t="s">
        <v>796</v>
      </c>
      <c r="AA499" s="38">
        <f>0</f>
        <v>0</v>
      </c>
      <c r="AB499" s="38"/>
      <c r="AC499" s="18" t="s">
        <v>796</v>
      </c>
      <c r="AD499" s="38">
        <f>0</f>
        <v>0</v>
      </c>
      <c r="AE499" s="38"/>
      <c r="AF499" s="18" t="s">
        <v>796</v>
      </c>
      <c r="AG499" s="18" t="s">
        <v>796</v>
      </c>
      <c r="AH499" s="32" t="s">
        <v>796</v>
      </c>
      <c r="AI499" s="32"/>
      <c r="AJ499" s="18" t="s">
        <v>796</v>
      </c>
      <c r="AK499" s="18" t="s">
        <v>796</v>
      </c>
      <c r="AL499" s="18" t="s">
        <v>796</v>
      </c>
      <c r="AM499" s="18" t="s">
        <v>796</v>
      </c>
      <c r="AN499" s="18" t="s">
        <v>796</v>
      </c>
      <c r="AO499" s="18" t="s">
        <v>796</v>
      </c>
      <c r="AP499" s="18" t="s">
        <v>796</v>
      </c>
      <c r="AQ499" s="18" t="s">
        <v>796</v>
      </c>
      <c r="AR499" s="32" t="s">
        <v>796</v>
      </c>
      <c r="AS499" s="32"/>
      <c r="AT499" s="32"/>
      <c r="AU499" s="18" t="s">
        <v>796</v>
      </c>
    </row>
    <row r="500" spans="1:47" s="1" customFormat="1" ht="13.5" customHeight="1">
      <c r="A500" s="42" t="s">
        <v>329</v>
      </c>
      <c r="B500" s="42"/>
      <c r="C500" s="42"/>
      <c r="D500" s="42"/>
      <c r="E500" s="42"/>
      <c r="F500" s="42"/>
      <c r="G500" s="42"/>
      <c r="H500" s="42"/>
      <c r="I500" s="42"/>
      <c r="J500" s="42"/>
      <c r="K500" s="43" t="s">
        <v>330</v>
      </c>
      <c r="L500" s="43"/>
      <c r="M500" s="5" t="s">
        <v>620</v>
      </c>
      <c r="N500" s="43" t="s">
        <v>621</v>
      </c>
      <c r="O500" s="43"/>
      <c r="P500" s="7">
        <f>0</f>
        <v>0</v>
      </c>
      <c r="Q500" s="2" t="s">
        <v>796</v>
      </c>
      <c r="R500" s="44">
        <f>0</f>
        <v>0</v>
      </c>
      <c r="S500" s="44"/>
      <c r="T500" s="2" t="s">
        <v>796</v>
      </c>
      <c r="U500" s="44">
        <f>0</f>
        <v>0</v>
      </c>
      <c r="V500" s="44"/>
      <c r="W500" s="2" t="s">
        <v>796</v>
      </c>
      <c r="X500" s="44">
        <f>0</f>
        <v>0</v>
      </c>
      <c r="Y500" s="44"/>
      <c r="Z500" s="2" t="s">
        <v>796</v>
      </c>
      <c r="AA500" s="44">
        <f>0</f>
        <v>0</v>
      </c>
      <c r="AB500" s="44"/>
      <c r="AC500" s="2" t="s">
        <v>796</v>
      </c>
      <c r="AD500" s="44">
        <f>0</f>
        <v>0</v>
      </c>
      <c r="AE500" s="44"/>
      <c r="AF500" s="2" t="s">
        <v>796</v>
      </c>
      <c r="AG500" s="2" t="s">
        <v>796</v>
      </c>
      <c r="AH500" s="39" t="s">
        <v>796</v>
      </c>
      <c r="AI500" s="39"/>
      <c r="AJ500" s="2" t="s">
        <v>796</v>
      </c>
      <c r="AK500" s="2" t="s">
        <v>796</v>
      </c>
      <c r="AL500" s="2" t="s">
        <v>796</v>
      </c>
      <c r="AM500" s="2" t="s">
        <v>796</v>
      </c>
      <c r="AN500" s="2" t="s">
        <v>796</v>
      </c>
      <c r="AO500" s="2" t="s">
        <v>796</v>
      </c>
      <c r="AP500" s="2" t="s">
        <v>796</v>
      </c>
      <c r="AQ500" s="2" t="s">
        <v>796</v>
      </c>
      <c r="AR500" s="39" t="s">
        <v>796</v>
      </c>
      <c r="AS500" s="39"/>
      <c r="AT500" s="39"/>
      <c r="AU500" s="2" t="s">
        <v>796</v>
      </c>
    </row>
    <row r="501" spans="1:47" s="1" customFormat="1" ht="13.5" customHeight="1">
      <c r="A501" s="40" t="s">
        <v>331</v>
      </c>
      <c r="B501" s="40"/>
      <c r="C501" s="40"/>
      <c r="D501" s="40"/>
      <c r="E501" s="40"/>
      <c r="F501" s="40"/>
      <c r="G501" s="40"/>
      <c r="H501" s="40"/>
      <c r="I501" s="40"/>
      <c r="J501" s="40"/>
      <c r="K501" s="41"/>
      <c r="L501" s="41"/>
      <c r="M501" s="8"/>
      <c r="N501" s="41"/>
      <c r="O501" s="41"/>
      <c r="P501" s="9"/>
      <c r="Q501" s="16"/>
      <c r="R501" s="35"/>
      <c r="S501" s="35"/>
      <c r="T501" s="16"/>
      <c r="U501" s="35"/>
      <c r="V501" s="35"/>
      <c r="W501" s="16"/>
      <c r="X501" s="35"/>
      <c r="Y501" s="35"/>
      <c r="Z501" s="16"/>
      <c r="AA501" s="35"/>
      <c r="AB501" s="35"/>
      <c r="AC501" s="16"/>
      <c r="AD501" s="35"/>
      <c r="AE501" s="35"/>
      <c r="AF501" s="16"/>
      <c r="AG501" s="9"/>
      <c r="AH501" s="34"/>
      <c r="AI501" s="34"/>
      <c r="AJ501" s="9"/>
      <c r="AK501" s="16"/>
      <c r="AL501" s="9"/>
      <c r="AM501" s="16"/>
      <c r="AN501" s="9"/>
      <c r="AO501" s="16"/>
      <c r="AP501" s="9"/>
      <c r="AQ501" s="16"/>
      <c r="AR501" s="35"/>
      <c r="AS501" s="35"/>
      <c r="AT501" s="35"/>
      <c r="AU501" s="16"/>
    </row>
    <row r="502" spans="1:47" s="1" customFormat="1" ht="13.5" customHeight="1">
      <c r="A502" s="36" t="s">
        <v>291</v>
      </c>
      <c r="B502" s="36"/>
      <c r="C502" s="36"/>
      <c r="D502" s="36"/>
      <c r="E502" s="36"/>
      <c r="F502" s="36"/>
      <c r="G502" s="36"/>
      <c r="H502" s="36"/>
      <c r="I502" s="36"/>
      <c r="J502" s="36"/>
      <c r="K502" s="37" t="s">
        <v>332</v>
      </c>
      <c r="L502" s="37"/>
      <c r="M502" s="10" t="s">
        <v>620</v>
      </c>
      <c r="N502" s="37" t="s">
        <v>625</v>
      </c>
      <c r="O502" s="37"/>
      <c r="P502" s="11">
        <f>0</f>
        <v>0</v>
      </c>
      <c r="Q502" s="18" t="s">
        <v>796</v>
      </c>
      <c r="R502" s="38">
        <f>0</f>
        <v>0</v>
      </c>
      <c r="S502" s="38"/>
      <c r="T502" s="18" t="s">
        <v>796</v>
      </c>
      <c r="U502" s="38">
        <f>0</f>
        <v>0</v>
      </c>
      <c r="V502" s="38"/>
      <c r="W502" s="18" t="s">
        <v>796</v>
      </c>
      <c r="X502" s="38">
        <f>0</f>
        <v>0</v>
      </c>
      <c r="Y502" s="38"/>
      <c r="Z502" s="18" t="s">
        <v>796</v>
      </c>
      <c r="AA502" s="38">
        <f>0</f>
        <v>0</v>
      </c>
      <c r="AB502" s="38"/>
      <c r="AC502" s="18" t="s">
        <v>796</v>
      </c>
      <c r="AD502" s="38">
        <f>0</f>
        <v>0</v>
      </c>
      <c r="AE502" s="38"/>
      <c r="AF502" s="18" t="s">
        <v>796</v>
      </c>
      <c r="AG502" s="18" t="s">
        <v>796</v>
      </c>
      <c r="AH502" s="32" t="s">
        <v>796</v>
      </c>
      <c r="AI502" s="32"/>
      <c r="AJ502" s="18" t="s">
        <v>796</v>
      </c>
      <c r="AK502" s="18" t="s">
        <v>796</v>
      </c>
      <c r="AL502" s="18" t="s">
        <v>796</v>
      </c>
      <c r="AM502" s="18" t="s">
        <v>796</v>
      </c>
      <c r="AN502" s="18" t="s">
        <v>796</v>
      </c>
      <c r="AO502" s="18" t="s">
        <v>796</v>
      </c>
      <c r="AP502" s="18" t="s">
        <v>796</v>
      </c>
      <c r="AQ502" s="18" t="s">
        <v>796</v>
      </c>
      <c r="AR502" s="32" t="s">
        <v>796</v>
      </c>
      <c r="AS502" s="32"/>
      <c r="AT502" s="32"/>
      <c r="AU502" s="18" t="s">
        <v>796</v>
      </c>
    </row>
    <row r="503" spans="1:47" s="1" customFormat="1" ht="13.5" customHeight="1">
      <c r="A503" s="42" t="s">
        <v>333</v>
      </c>
      <c r="B503" s="42"/>
      <c r="C503" s="42"/>
      <c r="D503" s="42"/>
      <c r="E503" s="42"/>
      <c r="F503" s="42"/>
      <c r="G503" s="42"/>
      <c r="H503" s="42"/>
      <c r="I503" s="42"/>
      <c r="J503" s="42"/>
      <c r="K503" s="43" t="s">
        <v>334</v>
      </c>
      <c r="L503" s="43"/>
      <c r="M503" s="5" t="s">
        <v>620</v>
      </c>
      <c r="N503" s="43" t="s">
        <v>621</v>
      </c>
      <c r="O503" s="43"/>
      <c r="P503" s="7">
        <f>0</f>
        <v>0</v>
      </c>
      <c r="Q503" s="2" t="s">
        <v>796</v>
      </c>
      <c r="R503" s="44">
        <f>0</f>
        <v>0</v>
      </c>
      <c r="S503" s="44"/>
      <c r="T503" s="2" t="s">
        <v>796</v>
      </c>
      <c r="U503" s="44">
        <f>0</f>
        <v>0</v>
      </c>
      <c r="V503" s="44"/>
      <c r="W503" s="2" t="s">
        <v>796</v>
      </c>
      <c r="X503" s="44">
        <f>0</f>
        <v>0</v>
      </c>
      <c r="Y503" s="44"/>
      <c r="Z503" s="2" t="s">
        <v>796</v>
      </c>
      <c r="AA503" s="44">
        <f>0</f>
        <v>0</v>
      </c>
      <c r="AB503" s="44"/>
      <c r="AC503" s="2" t="s">
        <v>796</v>
      </c>
      <c r="AD503" s="44">
        <f>0</f>
        <v>0</v>
      </c>
      <c r="AE503" s="44"/>
      <c r="AF503" s="2" t="s">
        <v>796</v>
      </c>
      <c r="AG503" s="2" t="s">
        <v>796</v>
      </c>
      <c r="AH503" s="39" t="s">
        <v>796</v>
      </c>
      <c r="AI503" s="39"/>
      <c r="AJ503" s="2" t="s">
        <v>796</v>
      </c>
      <c r="AK503" s="2" t="s">
        <v>796</v>
      </c>
      <c r="AL503" s="2" t="s">
        <v>796</v>
      </c>
      <c r="AM503" s="2" t="s">
        <v>796</v>
      </c>
      <c r="AN503" s="2" t="s">
        <v>796</v>
      </c>
      <c r="AO503" s="2" t="s">
        <v>796</v>
      </c>
      <c r="AP503" s="2" t="s">
        <v>796</v>
      </c>
      <c r="AQ503" s="2" t="s">
        <v>796</v>
      </c>
      <c r="AR503" s="39" t="s">
        <v>796</v>
      </c>
      <c r="AS503" s="39"/>
      <c r="AT503" s="39"/>
      <c r="AU503" s="2" t="s">
        <v>796</v>
      </c>
    </row>
    <row r="504" spans="1:47" s="1" customFormat="1" ht="13.5" customHeight="1">
      <c r="A504" s="40" t="s">
        <v>299</v>
      </c>
      <c r="B504" s="40"/>
      <c r="C504" s="40"/>
      <c r="D504" s="40"/>
      <c r="E504" s="40"/>
      <c r="F504" s="40"/>
      <c r="G504" s="40"/>
      <c r="H504" s="40"/>
      <c r="I504" s="40"/>
      <c r="J504" s="40"/>
      <c r="K504" s="41"/>
      <c r="L504" s="41"/>
      <c r="M504" s="8"/>
      <c r="N504" s="41"/>
      <c r="O504" s="41"/>
      <c r="P504" s="9"/>
      <c r="Q504" s="16"/>
      <c r="R504" s="35"/>
      <c r="S504" s="35"/>
      <c r="T504" s="16"/>
      <c r="U504" s="35"/>
      <c r="V504" s="35"/>
      <c r="W504" s="16"/>
      <c r="X504" s="35"/>
      <c r="Y504" s="35"/>
      <c r="Z504" s="16"/>
      <c r="AA504" s="35"/>
      <c r="AB504" s="35"/>
      <c r="AC504" s="16"/>
      <c r="AD504" s="35"/>
      <c r="AE504" s="35"/>
      <c r="AF504" s="16"/>
      <c r="AG504" s="9"/>
      <c r="AH504" s="34"/>
      <c r="AI504" s="34"/>
      <c r="AJ504" s="9"/>
      <c r="AK504" s="16"/>
      <c r="AL504" s="9"/>
      <c r="AM504" s="16"/>
      <c r="AN504" s="9"/>
      <c r="AO504" s="16"/>
      <c r="AP504" s="9"/>
      <c r="AQ504" s="16"/>
      <c r="AR504" s="35"/>
      <c r="AS504" s="35"/>
      <c r="AT504" s="35"/>
      <c r="AU504" s="16"/>
    </row>
    <row r="505" spans="1:47" s="1" customFormat="1" ht="13.5" customHeight="1">
      <c r="A505" s="36" t="s">
        <v>291</v>
      </c>
      <c r="B505" s="36"/>
      <c r="C505" s="36"/>
      <c r="D505" s="36"/>
      <c r="E505" s="36"/>
      <c r="F505" s="36"/>
      <c r="G505" s="36"/>
      <c r="H505" s="36"/>
      <c r="I505" s="36"/>
      <c r="J505" s="36"/>
      <c r="K505" s="37" t="s">
        <v>335</v>
      </c>
      <c r="L505" s="37"/>
      <c r="M505" s="10" t="s">
        <v>620</v>
      </c>
      <c r="N505" s="37" t="s">
        <v>625</v>
      </c>
      <c r="O505" s="37"/>
      <c r="P505" s="11">
        <f>0</f>
        <v>0</v>
      </c>
      <c r="Q505" s="18" t="s">
        <v>796</v>
      </c>
      <c r="R505" s="38">
        <f>0</f>
        <v>0</v>
      </c>
      <c r="S505" s="38"/>
      <c r="T505" s="18" t="s">
        <v>796</v>
      </c>
      <c r="U505" s="38">
        <f>0</f>
        <v>0</v>
      </c>
      <c r="V505" s="38"/>
      <c r="W505" s="18" t="s">
        <v>796</v>
      </c>
      <c r="X505" s="38">
        <f>0</f>
        <v>0</v>
      </c>
      <c r="Y505" s="38"/>
      <c r="Z505" s="18" t="s">
        <v>796</v>
      </c>
      <c r="AA505" s="38">
        <f>0</f>
        <v>0</v>
      </c>
      <c r="AB505" s="38"/>
      <c r="AC505" s="18" t="s">
        <v>796</v>
      </c>
      <c r="AD505" s="38">
        <f>0</f>
        <v>0</v>
      </c>
      <c r="AE505" s="38"/>
      <c r="AF505" s="18" t="s">
        <v>796</v>
      </c>
      <c r="AG505" s="18" t="s">
        <v>796</v>
      </c>
      <c r="AH505" s="32" t="s">
        <v>796</v>
      </c>
      <c r="AI505" s="32"/>
      <c r="AJ505" s="18" t="s">
        <v>796</v>
      </c>
      <c r="AK505" s="18" t="s">
        <v>796</v>
      </c>
      <c r="AL505" s="18" t="s">
        <v>796</v>
      </c>
      <c r="AM505" s="18" t="s">
        <v>796</v>
      </c>
      <c r="AN505" s="18" t="s">
        <v>796</v>
      </c>
      <c r="AO505" s="18" t="s">
        <v>796</v>
      </c>
      <c r="AP505" s="18" t="s">
        <v>796</v>
      </c>
      <c r="AQ505" s="18" t="s">
        <v>796</v>
      </c>
      <c r="AR505" s="32" t="s">
        <v>796</v>
      </c>
      <c r="AS505" s="32"/>
      <c r="AT505" s="32"/>
      <c r="AU505" s="18" t="s">
        <v>796</v>
      </c>
    </row>
    <row r="506" spans="1:47" s="1" customFormat="1" ht="13.5" customHeight="1">
      <c r="A506" s="42" t="s">
        <v>336</v>
      </c>
      <c r="B506" s="42"/>
      <c r="C506" s="42"/>
      <c r="D506" s="42"/>
      <c r="E506" s="42"/>
      <c r="F506" s="42"/>
      <c r="G506" s="42"/>
      <c r="H506" s="42"/>
      <c r="I506" s="42"/>
      <c r="J506" s="42"/>
      <c r="K506" s="43" t="s">
        <v>337</v>
      </c>
      <c r="L506" s="43"/>
      <c r="M506" s="5" t="s">
        <v>620</v>
      </c>
      <c r="N506" s="43" t="s">
        <v>621</v>
      </c>
      <c r="O506" s="43"/>
      <c r="P506" s="7">
        <f>0</f>
        <v>0</v>
      </c>
      <c r="Q506" s="2" t="s">
        <v>796</v>
      </c>
      <c r="R506" s="44">
        <f>0</f>
        <v>0</v>
      </c>
      <c r="S506" s="44"/>
      <c r="T506" s="2" t="s">
        <v>796</v>
      </c>
      <c r="U506" s="44">
        <f>0</f>
        <v>0</v>
      </c>
      <c r="V506" s="44"/>
      <c r="W506" s="2" t="s">
        <v>796</v>
      </c>
      <c r="X506" s="44">
        <f>0</f>
        <v>0</v>
      </c>
      <c r="Y506" s="44"/>
      <c r="Z506" s="2" t="s">
        <v>796</v>
      </c>
      <c r="AA506" s="44">
        <f>0</f>
        <v>0</v>
      </c>
      <c r="AB506" s="44"/>
      <c r="AC506" s="2" t="s">
        <v>796</v>
      </c>
      <c r="AD506" s="44">
        <f>0</f>
        <v>0</v>
      </c>
      <c r="AE506" s="44"/>
      <c r="AF506" s="2" t="s">
        <v>796</v>
      </c>
      <c r="AG506" s="2" t="s">
        <v>796</v>
      </c>
      <c r="AH506" s="39" t="s">
        <v>796</v>
      </c>
      <c r="AI506" s="39"/>
      <c r="AJ506" s="2" t="s">
        <v>796</v>
      </c>
      <c r="AK506" s="2" t="s">
        <v>796</v>
      </c>
      <c r="AL506" s="2" t="s">
        <v>796</v>
      </c>
      <c r="AM506" s="2" t="s">
        <v>796</v>
      </c>
      <c r="AN506" s="2" t="s">
        <v>796</v>
      </c>
      <c r="AO506" s="2" t="s">
        <v>796</v>
      </c>
      <c r="AP506" s="2" t="s">
        <v>796</v>
      </c>
      <c r="AQ506" s="2" t="s">
        <v>796</v>
      </c>
      <c r="AR506" s="39" t="s">
        <v>796</v>
      </c>
      <c r="AS506" s="39"/>
      <c r="AT506" s="39"/>
      <c r="AU506" s="2" t="s">
        <v>796</v>
      </c>
    </row>
    <row r="507" spans="1:47" s="1" customFormat="1" ht="13.5" customHeight="1">
      <c r="A507" s="40" t="s">
        <v>299</v>
      </c>
      <c r="B507" s="40"/>
      <c r="C507" s="40"/>
      <c r="D507" s="40"/>
      <c r="E507" s="40"/>
      <c r="F507" s="40"/>
      <c r="G507" s="40"/>
      <c r="H507" s="40"/>
      <c r="I507" s="40"/>
      <c r="J507" s="40"/>
      <c r="K507" s="41"/>
      <c r="L507" s="41"/>
      <c r="M507" s="8"/>
      <c r="N507" s="41"/>
      <c r="O507" s="41"/>
      <c r="P507" s="9"/>
      <c r="Q507" s="16"/>
      <c r="R507" s="35"/>
      <c r="S507" s="35"/>
      <c r="T507" s="16"/>
      <c r="U507" s="35"/>
      <c r="V507" s="35"/>
      <c r="W507" s="16"/>
      <c r="X507" s="35"/>
      <c r="Y507" s="35"/>
      <c r="Z507" s="16"/>
      <c r="AA507" s="35"/>
      <c r="AB507" s="35"/>
      <c r="AC507" s="16"/>
      <c r="AD507" s="35"/>
      <c r="AE507" s="35"/>
      <c r="AF507" s="16"/>
      <c r="AG507" s="9"/>
      <c r="AH507" s="34"/>
      <c r="AI507" s="34"/>
      <c r="AJ507" s="9"/>
      <c r="AK507" s="16"/>
      <c r="AL507" s="9"/>
      <c r="AM507" s="16"/>
      <c r="AN507" s="9"/>
      <c r="AO507" s="16"/>
      <c r="AP507" s="9"/>
      <c r="AQ507" s="16"/>
      <c r="AR507" s="35"/>
      <c r="AS507" s="35"/>
      <c r="AT507" s="35"/>
      <c r="AU507" s="16"/>
    </row>
    <row r="508" spans="1:47" s="1" customFormat="1" ht="13.5" customHeight="1">
      <c r="A508" s="36" t="s">
        <v>291</v>
      </c>
      <c r="B508" s="36"/>
      <c r="C508" s="36"/>
      <c r="D508" s="36"/>
      <c r="E508" s="36"/>
      <c r="F508" s="36"/>
      <c r="G508" s="36"/>
      <c r="H508" s="36"/>
      <c r="I508" s="36"/>
      <c r="J508" s="36"/>
      <c r="K508" s="37" t="s">
        <v>338</v>
      </c>
      <c r="L508" s="37"/>
      <c r="M508" s="10" t="s">
        <v>620</v>
      </c>
      <c r="N508" s="37" t="s">
        <v>625</v>
      </c>
      <c r="O508" s="37"/>
      <c r="P508" s="11">
        <f>0</f>
        <v>0</v>
      </c>
      <c r="Q508" s="18" t="s">
        <v>796</v>
      </c>
      <c r="R508" s="38">
        <f>0</f>
        <v>0</v>
      </c>
      <c r="S508" s="38"/>
      <c r="T508" s="18" t="s">
        <v>796</v>
      </c>
      <c r="U508" s="38">
        <f>0</f>
        <v>0</v>
      </c>
      <c r="V508" s="38"/>
      <c r="W508" s="18" t="s">
        <v>796</v>
      </c>
      <c r="X508" s="38">
        <f>0</f>
        <v>0</v>
      </c>
      <c r="Y508" s="38"/>
      <c r="Z508" s="18" t="s">
        <v>796</v>
      </c>
      <c r="AA508" s="38">
        <f>0</f>
        <v>0</v>
      </c>
      <c r="AB508" s="38"/>
      <c r="AC508" s="18" t="s">
        <v>796</v>
      </c>
      <c r="AD508" s="38">
        <f>0</f>
        <v>0</v>
      </c>
      <c r="AE508" s="38"/>
      <c r="AF508" s="18" t="s">
        <v>796</v>
      </c>
      <c r="AG508" s="18" t="s">
        <v>796</v>
      </c>
      <c r="AH508" s="32" t="s">
        <v>796</v>
      </c>
      <c r="AI508" s="32"/>
      <c r="AJ508" s="18" t="s">
        <v>796</v>
      </c>
      <c r="AK508" s="18" t="s">
        <v>796</v>
      </c>
      <c r="AL508" s="18" t="s">
        <v>796</v>
      </c>
      <c r="AM508" s="18" t="s">
        <v>796</v>
      </c>
      <c r="AN508" s="18" t="s">
        <v>796</v>
      </c>
      <c r="AO508" s="18" t="s">
        <v>796</v>
      </c>
      <c r="AP508" s="18" t="s">
        <v>796</v>
      </c>
      <c r="AQ508" s="18" t="s">
        <v>796</v>
      </c>
      <c r="AR508" s="32" t="s">
        <v>796</v>
      </c>
      <c r="AS508" s="32"/>
      <c r="AT508" s="32"/>
      <c r="AU508" s="18" t="s">
        <v>796</v>
      </c>
    </row>
    <row r="509" spans="1:47" s="1" customFormat="1" ht="13.5" customHeight="1">
      <c r="A509" s="42" t="s">
        <v>339</v>
      </c>
      <c r="B509" s="42"/>
      <c r="C509" s="42"/>
      <c r="D509" s="42"/>
      <c r="E509" s="42"/>
      <c r="F509" s="42"/>
      <c r="G509" s="42"/>
      <c r="H509" s="42"/>
      <c r="I509" s="42"/>
      <c r="J509" s="42"/>
      <c r="K509" s="43" t="s">
        <v>340</v>
      </c>
      <c r="L509" s="43"/>
      <c r="M509" s="5" t="s">
        <v>620</v>
      </c>
      <c r="N509" s="43" t="s">
        <v>621</v>
      </c>
      <c r="O509" s="43"/>
      <c r="P509" s="7">
        <f>0</f>
        <v>0</v>
      </c>
      <c r="Q509" s="2" t="s">
        <v>796</v>
      </c>
      <c r="R509" s="44">
        <f>0</f>
        <v>0</v>
      </c>
      <c r="S509" s="44"/>
      <c r="T509" s="2" t="s">
        <v>796</v>
      </c>
      <c r="U509" s="44">
        <f>0</f>
        <v>0</v>
      </c>
      <c r="V509" s="44"/>
      <c r="W509" s="2" t="s">
        <v>796</v>
      </c>
      <c r="X509" s="44">
        <f>0</f>
        <v>0</v>
      </c>
      <c r="Y509" s="44"/>
      <c r="Z509" s="2" t="s">
        <v>796</v>
      </c>
      <c r="AA509" s="44">
        <f>0</f>
        <v>0</v>
      </c>
      <c r="AB509" s="44"/>
      <c r="AC509" s="2" t="s">
        <v>796</v>
      </c>
      <c r="AD509" s="44">
        <f>0</f>
        <v>0</v>
      </c>
      <c r="AE509" s="44"/>
      <c r="AF509" s="2" t="s">
        <v>796</v>
      </c>
      <c r="AG509" s="2" t="s">
        <v>796</v>
      </c>
      <c r="AH509" s="39" t="s">
        <v>796</v>
      </c>
      <c r="AI509" s="39"/>
      <c r="AJ509" s="2" t="s">
        <v>796</v>
      </c>
      <c r="AK509" s="2" t="s">
        <v>796</v>
      </c>
      <c r="AL509" s="2" t="s">
        <v>796</v>
      </c>
      <c r="AM509" s="2" t="s">
        <v>796</v>
      </c>
      <c r="AN509" s="2" t="s">
        <v>796</v>
      </c>
      <c r="AO509" s="2" t="s">
        <v>796</v>
      </c>
      <c r="AP509" s="2" t="s">
        <v>796</v>
      </c>
      <c r="AQ509" s="2" t="s">
        <v>796</v>
      </c>
      <c r="AR509" s="39" t="s">
        <v>796</v>
      </c>
      <c r="AS509" s="39"/>
      <c r="AT509" s="39"/>
      <c r="AU509" s="2" t="s">
        <v>796</v>
      </c>
    </row>
    <row r="510" spans="1:47" s="1" customFormat="1" ht="13.5" customHeight="1">
      <c r="A510" s="40" t="s">
        <v>295</v>
      </c>
      <c r="B510" s="40"/>
      <c r="C510" s="40"/>
      <c r="D510" s="40"/>
      <c r="E510" s="40"/>
      <c r="F510" s="40"/>
      <c r="G510" s="40"/>
      <c r="H510" s="40"/>
      <c r="I510" s="40"/>
      <c r="J510" s="40"/>
      <c r="K510" s="41"/>
      <c r="L510" s="41"/>
      <c r="M510" s="8"/>
      <c r="N510" s="41"/>
      <c r="O510" s="41"/>
      <c r="P510" s="9"/>
      <c r="Q510" s="16"/>
      <c r="R510" s="35"/>
      <c r="S510" s="35"/>
      <c r="T510" s="16"/>
      <c r="U510" s="35"/>
      <c r="V510" s="35"/>
      <c r="W510" s="16"/>
      <c r="X510" s="35"/>
      <c r="Y510" s="35"/>
      <c r="Z510" s="16"/>
      <c r="AA510" s="35"/>
      <c r="AB510" s="35"/>
      <c r="AC510" s="16"/>
      <c r="AD510" s="35"/>
      <c r="AE510" s="35"/>
      <c r="AF510" s="16"/>
      <c r="AG510" s="9"/>
      <c r="AH510" s="34"/>
      <c r="AI510" s="34"/>
      <c r="AJ510" s="9"/>
      <c r="AK510" s="16"/>
      <c r="AL510" s="9"/>
      <c r="AM510" s="16"/>
      <c r="AN510" s="9"/>
      <c r="AO510" s="16"/>
      <c r="AP510" s="9"/>
      <c r="AQ510" s="16"/>
      <c r="AR510" s="35"/>
      <c r="AS510" s="35"/>
      <c r="AT510" s="35"/>
      <c r="AU510" s="16"/>
    </row>
    <row r="511" spans="1:47" s="1" customFormat="1" ht="13.5" customHeight="1">
      <c r="A511" s="36" t="s">
        <v>291</v>
      </c>
      <c r="B511" s="36"/>
      <c r="C511" s="36"/>
      <c r="D511" s="36"/>
      <c r="E511" s="36"/>
      <c r="F511" s="36"/>
      <c r="G511" s="36"/>
      <c r="H511" s="36"/>
      <c r="I511" s="36"/>
      <c r="J511" s="36"/>
      <c r="K511" s="37" t="s">
        <v>341</v>
      </c>
      <c r="L511" s="37"/>
      <c r="M511" s="10" t="s">
        <v>620</v>
      </c>
      <c r="N511" s="37" t="s">
        <v>625</v>
      </c>
      <c r="O511" s="37"/>
      <c r="P511" s="11">
        <f>0</f>
        <v>0</v>
      </c>
      <c r="Q511" s="18" t="s">
        <v>796</v>
      </c>
      <c r="R511" s="38">
        <f>0</f>
        <v>0</v>
      </c>
      <c r="S511" s="38"/>
      <c r="T511" s="18" t="s">
        <v>796</v>
      </c>
      <c r="U511" s="38">
        <f>0</f>
        <v>0</v>
      </c>
      <c r="V511" s="38"/>
      <c r="W511" s="18" t="s">
        <v>796</v>
      </c>
      <c r="X511" s="38">
        <f>0</f>
        <v>0</v>
      </c>
      <c r="Y511" s="38"/>
      <c r="Z511" s="18" t="s">
        <v>796</v>
      </c>
      <c r="AA511" s="38">
        <f>0</f>
        <v>0</v>
      </c>
      <c r="AB511" s="38"/>
      <c r="AC511" s="18" t="s">
        <v>796</v>
      </c>
      <c r="AD511" s="38">
        <f>0</f>
        <v>0</v>
      </c>
      <c r="AE511" s="38"/>
      <c r="AF511" s="18" t="s">
        <v>796</v>
      </c>
      <c r="AG511" s="18" t="s">
        <v>796</v>
      </c>
      <c r="AH511" s="32" t="s">
        <v>796</v>
      </c>
      <c r="AI511" s="32"/>
      <c r="AJ511" s="18" t="s">
        <v>796</v>
      </c>
      <c r="AK511" s="18" t="s">
        <v>796</v>
      </c>
      <c r="AL511" s="18" t="s">
        <v>796</v>
      </c>
      <c r="AM511" s="18" t="s">
        <v>796</v>
      </c>
      <c r="AN511" s="18" t="s">
        <v>796</v>
      </c>
      <c r="AO511" s="18" t="s">
        <v>796</v>
      </c>
      <c r="AP511" s="18" t="s">
        <v>796</v>
      </c>
      <c r="AQ511" s="18" t="s">
        <v>796</v>
      </c>
      <c r="AR511" s="32" t="s">
        <v>796</v>
      </c>
      <c r="AS511" s="32"/>
      <c r="AT511" s="32"/>
      <c r="AU511" s="18" t="s">
        <v>796</v>
      </c>
    </row>
    <row r="512" spans="1:47" s="1" customFormat="1" ht="13.5" customHeight="1">
      <c r="A512" s="42" t="s">
        <v>342</v>
      </c>
      <c r="B512" s="42"/>
      <c r="C512" s="42"/>
      <c r="D512" s="42"/>
      <c r="E512" s="42"/>
      <c r="F512" s="42"/>
      <c r="G512" s="42"/>
      <c r="H512" s="42"/>
      <c r="I512" s="42"/>
      <c r="J512" s="42"/>
      <c r="K512" s="43" t="s">
        <v>343</v>
      </c>
      <c r="L512" s="43"/>
      <c r="M512" s="5" t="s">
        <v>620</v>
      </c>
      <c r="N512" s="43" t="s">
        <v>621</v>
      </c>
      <c r="O512" s="43"/>
      <c r="P512" s="7">
        <f>0</f>
        <v>0</v>
      </c>
      <c r="Q512" s="2" t="s">
        <v>796</v>
      </c>
      <c r="R512" s="44">
        <f>0</f>
        <v>0</v>
      </c>
      <c r="S512" s="44"/>
      <c r="T512" s="2" t="s">
        <v>796</v>
      </c>
      <c r="U512" s="44">
        <f>0</f>
        <v>0</v>
      </c>
      <c r="V512" s="44"/>
      <c r="W512" s="2" t="s">
        <v>796</v>
      </c>
      <c r="X512" s="44">
        <f>0</f>
        <v>0</v>
      </c>
      <c r="Y512" s="44"/>
      <c r="Z512" s="2" t="s">
        <v>796</v>
      </c>
      <c r="AA512" s="44">
        <f>0</f>
        <v>0</v>
      </c>
      <c r="AB512" s="44"/>
      <c r="AC512" s="2" t="s">
        <v>796</v>
      </c>
      <c r="AD512" s="44">
        <f>0</f>
        <v>0</v>
      </c>
      <c r="AE512" s="44"/>
      <c r="AF512" s="2" t="s">
        <v>796</v>
      </c>
      <c r="AG512" s="2" t="s">
        <v>796</v>
      </c>
      <c r="AH512" s="39" t="s">
        <v>796</v>
      </c>
      <c r="AI512" s="39"/>
      <c r="AJ512" s="2" t="s">
        <v>796</v>
      </c>
      <c r="AK512" s="2" t="s">
        <v>796</v>
      </c>
      <c r="AL512" s="2" t="s">
        <v>796</v>
      </c>
      <c r="AM512" s="2" t="s">
        <v>796</v>
      </c>
      <c r="AN512" s="2" t="s">
        <v>796</v>
      </c>
      <c r="AO512" s="2" t="s">
        <v>796</v>
      </c>
      <c r="AP512" s="2" t="s">
        <v>796</v>
      </c>
      <c r="AQ512" s="2" t="s">
        <v>796</v>
      </c>
      <c r="AR512" s="39" t="s">
        <v>796</v>
      </c>
      <c r="AS512" s="39"/>
      <c r="AT512" s="39"/>
      <c r="AU512" s="2" t="s">
        <v>796</v>
      </c>
    </row>
    <row r="513" spans="1:47" s="1" customFormat="1" ht="13.5" customHeight="1">
      <c r="A513" s="40" t="s">
        <v>299</v>
      </c>
      <c r="B513" s="40"/>
      <c r="C513" s="40"/>
      <c r="D513" s="40"/>
      <c r="E513" s="40"/>
      <c r="F513" s="40"/>
      <c r="G513" s="40"/>
      <c r="H513" s="40"/>
      <c r="I513" s="40"/>
      <c r="J513" s="40"/>
      <c r="K513" s="41"/>
      <c r="L513" s="41"/>
      <c r="M513" s="8"/>
      <c r="N513" s="41"/>
      <c r="O513" s="41"/>
      <c r="P513" s="9"/>
      <c r="Q513" s="16"/>
      <c r="R513" s="35"/>
      <c r="S513" s="35"/>
      <c r="T513" s="16"/>
      <c r="U513" s="35"/>
      <c r="V513" s="35"/>
      <c r="W513" s="16"/>
      <c r="X513" s="35"/>
      <c r="Y513" s="35"/>
      <c r="Z513" s="16"/>
      <c r="AA513" s="35"/>
      <c r="AB513" s="35"/>
      <c r="AC513" s="16"/>
      <c r="AD513" s="35"/>
      <c r="AE513" s="35"/>
      <c r="AF513" s="16"/>
      <c r="AG513" s="9"/>
      <c r="AH513" s="34"/>
      <c r="AI513" s="34"/>
      <c r="AJ513" s="9"/>
      <c r="AK513" s="16"/>
      <c r="AL513" s="9"/>
      <c r="AM513" s="16"/>
      <c r="AN513" s="9"/>
      <c r="AO513" s="16"/>
      <c r="AP513" s="9"/>
      <c r="AQ513" s="16"/>
      <c r="AR513" s="35"/>
      <c r="AS513" s="35"/>
      <c r="AT513" s="35"/>
      <c r="AU513" s="16"/>
    </row>
    <row r="514" spans="1:47" s="1" customFormat="1" ht="13.5" customHeight="1">
      <c r="A514" s="36" t="s">
        <v>291</v>
      </c>
      <c r="B514" s="36"/>
      <c r="C514" s="36"/>
      <c r="D514" s="36"/>
      <c r="E514" s="36"/>
      <c r="F514" s="36"/>
      <c r="G514" s="36"/>
      <c r="H514" s="36"/>
      <c r="I514" s="36"/>
      <c r="J514" s="36"/>
      <c r="K514" s="37" t="s">
        <v>344</v>
      </c>
      <c r="L514" s="37"/>
      <c r="M514" s="10" t="s">
        <v>620</v>
      </c>
      <c r="N514" s="37" t="s">
        <v>625</v>
      </c>
      <c r="O514" s="37"/>
      <c r="P514" s="11">
        <f>0</f>
        <v>0</v>
      </c>
      <c r="Q514" s="18" t="s">
        <v>796</v>
      </c>
      <c r="R514" s="38">
        <f>0</f>
        <v>0</v>
      </c>
      <c r="S514" s="38"/>
      <c r="T514" s="18" t="s">
        <v>796</v>
      </c>
      <c r="U514" s="38">
        <f>0</f>
        <v>0</v>
      </c>
      <c r="V514" s="38"/>
      <c r="W514" s="18" t="s">
        <v>796</v>
      </c>
      <c r="X514" s="38">
        <f>0</f>
        <v>0</v>
      </c>
      <c r="Y514" s="38"/>
      <c r="Z514" s="18" t="s">
        <v>796</v>
      </c>
      <c r="AA514" s="38">
        <f>0</f>
        <v>0</v>
      </c>
      <c r="AB514" s="38"/>
      <c r="AC514" s="18" t="s">
        <v>796</v>
      </c>
      <c r="AD514" s="38">
        <f>0</f>
        <v>0</v>
      </c>
      <c r="AE514" s="38"/>
      <c r="AF514" s="18" t="s">
        <v>796</v>
      </c>
      <c r="AG514" s="18" t="s">
        <v>796</v>
      </c>
      <c r="AH514" s="32" t="s">
        <v>796</v>
      </c>
      <c r="AI514" s="32"/>
      <c r="AJ514" s="18" t="s">
        <v>796</v>
      </c>
      <c r="AK514" s="18" t="s">
        <v>796</v>
      </c>
      <c r="AL514" s="18" t="s">
        <v>796</v>
      </c>
      <c r="AM514" s="18" t="s">
        <v>796</v>
      </c>
      <c r="AN514" s="18" t="s">
        <v>796</v>
      </c>
      <c r="AO514" s="18" t="s">
        <v>796</v>
      </c>
      <c r="AP514" s="18" t="s">
        <v>796</v>
      </c>
      <c r="AQ514" s="18" t="s">
        <v>796</v>
      </c>
      <c r="AR514" s="32" t="s">
        <v>796</v>
      </c>
      <c r="AS514" s="32"/>
      <c r="AT514" s="32"/>
      <c r="AU514" s="18" t="s">
        <v>796</v>
      </c>
    </row>
    <row r="515" spans="1:47" s="1" customFormat="1" ht="13.5" customHeight="1" hidden="1">
      <c r="A515" s="47" t="s">
        <v>345</v>
      </c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</row>
    <row r="516" spans="1:47" s="1" customFormat="1" ht="13.5" customHeight="1" hidden="1">
      <c r="A516" s="48" t="s">
        <v>346</v>
      </c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</row>
    <row r="517" spans="1:47" s="1" customFormat="1" ht="13.5" customHeight="1" hidden="1">
      <c r="A517" s="24" t="s">
        <v>347</v>
      </c>
      <c r="B517" s="24"/>
      <c r="C517" s="24"/>
      <c r="D517" s="24"/>
      <c r="E517" s="24"/>
      <c r="F517" s="24"/>
      <c r="G517" s="24"/>
      <c r="H517" s="24"/>
      <c r="I517" s="24"/>
      <c r="J517" s="24"/>
      <c r="K517" s="43" t="s">
        <v>348</v>
      </c>
      <c r="L517" s="43"/>
      <c r="M517" s="5" t="s">
        <v>620</v>
      </c>
      <c r="N517" s="43" t="s">
        <v>621</v>
      </c>
      <c r="O517" s="43"/>
      <c r="P517" s="7">
        <f>0</f>
        <v>0</v>
      </c>
      <c r="Q517" s="7">
        <f>0</f>
        <v>0</v>
      </c>
      <c r="R517" s="44">
        <f>0</f>
        <v>0</v>
      </c>
      <c r="S517" s="44"/>
      <c r="T517" s="7">
        <f>0</f>
        <v>0</v>
      </c>
      <c r="U517" s="44">
        <f>0</f>
        <v>0</v>
      </c>
      <c r="V517" s="44"/>
      <c r="W517" s="7">
        <f>0</f>
        <v>0</v>
      </c>
      <c r="X517" s="44">
        <f>0</f>
        <v>0</v>
      </c>
      <c r="Y517" s="44"/>
      <c r="Z517" s="7">
        <f>0</f>
        <v>0</v>
      </c>
      <c r="AA517" s="44">
        <f>0</f>
        <v>0</v>
      </c>
      <c r="AB517" s="44"/>
      <c r="AC517" s="7">
        <f>0</f>
        <v>0</v>
      </c>
      <c r="AD517" s="44">
        <f>0</f>
        <v>0</v>
      </c>
      <c r="AE517" s="44"/>
      <c r="AF517" s="7">
        <f>0</f>
        <v>0</v>
      </c>
      <c r="AG517" s="7">
        <f>0</f>
        <v>0</v>
      </c>
      <c r="AH517" s="44">
        <f>0</f>
        <v>0</v>
      </c>
      <c r="AI517" s="44"/>
      <c r="AJ517" s="7">
        <f>0</f>
        <v>0</v>
      </c>
      <c r="AK517" s="7">
        <f>0</f>
        <v>0</v>
      </c>
      <c r="AL517" s="7">
        <f>0</f>
        <v>0</v>
      </c>
      <c r="AM517" s="7">
        <f>0</f>
        <v>0</v>
      </c>
      <c r="AN517" s="7">
        <f>0</f>
        <v>0</v>
      </c>
      <c r="AO517" s="7">
        <f>0</f>
        <v>0</v>
      </c>
      <c r="AP517" s="7">
        <f>0</f>
        <v>0</v>
      </c>
      <c r="AQ517" s="7">
        <f>0</f>
        <v>0</v>
      </c>
      <c r="AR517" s="44">
        <f>0</f>
        <v>0</v>
      </c>
      <c r="AS517" s="44"/>
      <c r="AT517" s="44"/>
      <c r="AU517" s="7">
        <f>0</f>
        <v>0</v>
      </c>
    </row>
    <row r="518" spans="1:47" s="1" customFormat="1" ht="13.5" customHeight="1" hidden="1">
      <c r="A518" s="40" t="s">
        <v>349</v>
      </c>
      <c r="B518" s="40"/>
      <c r="C518" s="40"/>
      <c r="D518" s="40"/>
      <c r="E518" s="40"/>
      <c r="F518" s="40"/>
      <c r="G518" s="40"/>
      <c r="H518" s="40"/>
      <c r="I518" s="40"/>
      <c r="J518" s="40"/>
      <c r="K518" s="41"/>
      <c r="L518" s="41"/>
      <c r="M518" s="8"/>
      <c r="N518" s="41"/>
      <c r="O518" s="41"/>
      <c r="P518" s="9"/>
      <c r="Q518" s="9"/>
      <c r="R518" s="35"/>
      <c r="S518" s="35"/>
      <c r="T518" s="9"/>
      <c r="U518" s="35"/>
      <c r="V518" s="35"/>
      <c r="W518" s="9"/>
      <c r="X518" s="35"/>
      <c r="Y518" s="35"/>
      <c r="Z518" s="9"/>
      <c r="AA518" s="35"/>
      <c r="AB518" s="35"/>
      <c r="AC518" s="9"/>
      <c r="AD518" s="35"/>
      <c r="AE518" s="35"/>
      <c r="AF518" s="9"/>
      <c r="AG518" s="9"/>
      <c r="AH518" s="35"/>
      <c r="AI518" s="35"/>
      <c r="AJ518" s="9"/>
      <c r="AK518" s="9"/>
      <c r="AL518" s="9"/>
      <c r="AM518" s="9"/>
      <c r="AN518" s="9"/>
      <c r="AO518" s="9"/>
      <c r="AP518" s="9"/>
      <c r="AQ518" s="9"/>
      <c r="AR518" s="35"/>
      <c r="AS518" s="35"/>
      <c r="AT518" s="35"/>
      <c r="AU518" s="9"/>
    </row>
    <row r="519" spans="1:47" s="1" customFormat="1" ht="13.5" customHeight="1" hidden="1">
      <c r="A519" s="36" t="s">
        <v>350</v>
      </c>
      <c r="B519" s="36"/>
      <c r="C519" s="36"/>
      <c r="D519" s="36"/>
      <c r="E519" s="36"/>
      <c r="F519" s="36"/>
      <c r="G519" s="36"/>
      <c r="H519" s="36"/>
      <c r="I519" s="36"/>
      <c r="J519" s="36"/>
      <c r="K519" s="37" t="s">
        <v>351</v>
      </c>
      <c r="L519" s="37"/>
      <c r="M519" s="10" t="s">
        <v>620</v>
      </c>
      <c r="N519" s="37" t="s">
        <v>621</v>
      </c>
      <c r="O519" s="37"/>
      <c r="P519" s="11">
        <f>0</f>
        <v>0</v>
      </c>
      <c r="Q519" s="11">
        <f>0</f>
        <v>0</v>
      </c>
      <c r="R519" s="38">
        <f>0</f>
        <v>0</v>
      </c>
      <c r="S519" s="38"/>
      <c r="T519" s="11">
        <f>0</f>
        <v>0</v>
      </c>
      <c r="U519" s="38">
        <f>0</f>
        <v>0</v>
      </c>
      <c r="V519" s="38"/>
      <c r="W519" s="11">
        <f>0</f>
        <v>0</v>
      </c>
      <c r="X519" s="38">
        <f>0</f>
        <v>0</v>
      </c>
      <c r="Y519" s="38"/>
      <c r="Z519" s="11">
        <f>0</f>
        <v>0</v>
      </c>
      <c r="AA519" s="38">
        <f>0</f>
        <v>0</v>
      </c>
      <c r="AB519" s="38"/>
      <c r="AC519" s="11">
        <f>0</f>
        <v>0</v>
      </c>
      <c r="AD519" s="38">
        <f>0</f>
        <v>0</v>
      </c>
      <c r="AE519" s="38"/>
      <c r="AF519" s="11">
        <f>0</f>
        <v>0</v>
      </c>
      <c r="AG519" s="11">
        <f>0</f>
        <v>0</v>
      </c>
      <c r="AH519" s="38">
        <f>0</f>
        <v>0</v>
      </c>
      <c r="AI519" s="38"/>
      <c r="AJ519" s="11">
        <f>0</f>
        <v>0</v>
      </c>
      <c r="AK519" s="11">
        <f>0</f>
        <v>0</v>
      </c>
      <c r="AL519" s="11">
        <f>0</f>
        <v>0</v>
      </c>
      <c r="AM519" s="11">
        <f>0</f>
        <v>0</v>
      </c>
      <c r="AN519" s="11">
        <f>0</f>
        <v>0</v>
      </c>
      <c r="AO519" s="11">
        <f>0</f>
        <v>0</v>
      </c>
      <c r="AP519" s="11">
        <f>0</f>
        <v>0</v>
      </c>
      <c r="AQ519" s="11">
        <f>0</f>
        <v>0</v>
      </c>
      <c r="AR519" s="38">
        <f>0</f>
        <v>0</v>
      </c>
      <c r="AS519" s="38"/>
      <c r="AT519" s="38"/>
      <c r="AU519" s="11">
        <f>0</f>
        <v>0</v>
      </c>
    </row>
    <row r="520" spans="1:47" s="1" customFormat="1" ht="13.5" customHeight="1" hidden="1">
      <c r="A520" s="25" t="s">
        <v>352</v>
      </c>
      <c r="B520" s="25"/>
      <c r="C520" s="25"/>
      <c r="D520" s="25"/>
      <c r="E520" s="25"/>
      <c r="F520" s="25"/>
      <c r="G520" s="25"/>
      <c r="H520" s="25"/>
      <c r="I520" s="25"/>
      <c r="J520" s="25"/>
      <c r="K520" s="43" t="s">
        <v>353</v>
      </c>
      <c r="L520" s="43"/>
      <c r="M520" s="5" t="s">
        <v>620</v>
      </c>
      <c r="N520" s="43" t="s">
        <v>621</v>
      </c>
      <c r="O520" s="43"/>
      <c r="P520" s="7">
        <f>0</f>
        <v>0</v>
      </c>
      <c r="Q520" s="7">
        <f>0</f>
        <v>0</v>
      </c>
      <c r="R520" s="44">
        <f>0</f>
        <v>0</v>
      </c>
      <c r="S520" s="44"/>
      <c r="T520" s="7">
        <f>0</f>
        <v>0</v>
      </c>
      <c r="U520" s="44">
        <f>0</f>
        <v>0</v>
      </c>
      <c r="V520" s="44"/>
      <c r="W520" s="7">
        <f>0</f>
        <v>0</v>
      </c>
      <c r="X520" s="44">
        <f>0</f>
        <v>0</v>
      </c>
      <c r="Y520" s="44"/>
      <c r="Z520" s="7">
        <f>0</f>
        <v>0</v>
      </c>
      <c r="AA520" s="44">
        <f>0</f>
        <v>0</v>
      </c>
      <c r="AB520" s="44"/>
      <c r="AC520" s="7">
        <f>0</f>
        <v>0</v>
      </c>
      <c r="AD520" s="44">
        <f>0</f>
        <v>0</v>
      </c>
      <c r="AE520" s="44"/>
      <c r="AF520" s="7">
        <f>0</f>
        <v>0</v>
      </c>
      <c r="AG520" s="7">
        <f>0</f>
        <v>0</v>
      </c>
      <c r="AH520" s="44">
        <f>0</f>
        <v>0</v>
      </c>
      <c r="AI520" s="44"/>
      <c r="AJ520" s="7">
        <f>0</f>
        <v>0</v>
      </c>
      <c r="AK520" s="7">
        <f>0</f>
        <v>0</v>
      </c>
      <c r="AL520" s="7">
        <f>0</f>
        <v>0</v>
      </c>
      <c r="AM520" s="7">
        <f>0</f>
        <v>0</v>
      </c>
      <c r="AN520" s="7">
        <f>0</f>
        <v>0</v>
      </c>
      <c r="AO520" s="7">
        <f>0</f>
        <v>0</v>
      </c>
      <c r="AP520" s="7">
        <f>0</f>
        <v>0</v>
      </c>
      <c r="AQ520" s="7">
        <f>0</f>
        <v>0</v>
      </c>
      <c r="AR520" s="44">
        <f>0</f>
        <v>0</v>
      </c>
      <c r="AS520" s="44"/>
      <c r="AT520" s="44"/>
      <c r="AU520" s="7">
        <f>0</f>
        <v>0</v>
      </c>
    </row>
    <row r="521" spans="1:47" s="1" customFormat="1" ht="13.5" customHeight="1" hidden="1">
      <c r="A521" s="25" t="s">
        <v>354</v>
      </c>
      <c r="B521" s="25"/>
      <c r="C521" s="25"/>
      <c r="D521" s="25"/>
      <c r="E521" s="25"/>
      <c r="F521" s="25"/>
      <c r="G521" s="25"/>
      <c r="H521" s="25"/>
      <c r="I521" s="25"/>
      <c r="J521" s="25"/>
      <c r="K521" s="43" t="s">
        <v>355</v>
      </c>
      <c r="L521" s="43"/>
      <c r="M521" s="5" t="s">
        <v>620</v>
      </c>
      <c r="N521" s="43" t="s">
        <v>621</v>
      </c>
      <c r="O521" s="43"/>
      <c r="P521" s="7">
        <f>0</f>
        <v>0</v>
      </c>
      <c r="Q521" s="7">
        <f>0</f>
        <v>0</v>
      </c>
      <c r="R521" s="44">
        <f>0</f>
        <v>0</v>
      </c>
      <c r="S521" s="44"/>
      <c r="T521" s="7">
        <f>0</f>
        <v>0</v>
      </c>
      <c r="U521" s="44">
        <f>0</f>
        <v>0</v>
      </c>
      <c r="V521" s="44"/>
      <c r="W521" s="7">
        <f>0</f>
        <v>0</v>
      </c>
      <c r="X521" s="44">
        <f>0</f>
        <v>0</v>
      </c>
      <c r="Y521" s="44"/>
      <c r="Z521" s="7">
        <f>0</f>
        <v>0</v>
      </c>
      <c r="AA521" s="44">
        <f>0</f>
        <v>0</v>
      </c>
      <c r="AB521" s="44"/>
      <c r="AC521" s="7">
        <f>0</f>
        <v>0</v>
      </c>
      <c r="AD521" s="44">
        <f>0</f>
        <v>0</v>
      </c>
      <c r="AE521" s="44"/>
      <c r="AF521" s="7">
        <f>0</f>
        <v>0</v>
      </c>
      <c r="AG521" s="7">
        <f>0</f>
        <v>0</v>
      </c>
      <c r="AH521" s="44">
        <f>0</f>
        <v>0</v>
      </c>
      <c r="AI521" s="44"/>
      <c r="AJ521" s="7">
        <f>0</f>
        <v>0</v>
      </c>
      <c r="AK521" s="7">
        <f>0</f>
        <v>0</v>
      </c>
      <c r="AL521" s="7">
        <f>0</f>
        <v>0</v>
      </c>
      <c r="AM521" s="7">
        <f>0</f>
        <v>0</v>
      </c>
      <c r="AN521" s="7">
        <f>0</f>
        <v>0</v>
      </c>
      <c r="AO521" s="7">
        <f>0</f>
        <v>0</v>
      </c>
      <c r="AP521" s="7">
        <f>0</f>
        <v>0</v>
      </c>
      <c r="AQ521" s="7">
        <f>0</f>
        <v>0</v>
      </c>
      <c r="AR521" s="44">
        <f>0</f>
        <v>0</v>
      </c>
      <c r="AS521" s="44"/>
      <c r="AT521" s="44"/>
      <c r="AU521" s="7">
        <f>0</f>
        <v>0</v>
      </c>
    </row>
    <row r="522" spans="1:47" s="1" customFormat="1" ht="13.5" customHeight="1" hidden="1">
      <c r="A522" s="24" t="s">
        <v>356</v>
      </c>
      <c r="B522" s="24"/>
      <c r="C522" s="24"/>
      <c r="D522" s="24"/>
      <c r="E522" s="24"/>
      <c r="F522" s="24"/>
      <c r="G522" s="24"/>
      <c r="H522" s="24"/>
      <c r="I522" s="24"/>
      <c r="J522" s="24"/>
      <c r="K522" s="43" t="s">
        <v>357</v>
      </c>
      <c r="L522" s="43"/>
      <c r="M522" s="5" t="s">
        <v>620</v>
      </c>
      <c r="N522" s="43" t="s">
        <v>621</v>
      </c>
      <c r="O522" s="43"/>
      <c r="P522" s="7">
        <f>0</f>
        <v>0</v>
      </c>
      <c r="Q522" s="7">
        <f>0</f>
        <v>0</v>
      </c>
      <c r="R522" s="44">
        <f>0</f>
        <v>0</v>
      </c>
      <c r="S522" s="44"/>
      <c r="T522" s="7">
        <f>0</f>
        <v>0</v>
      </c>
      <c r="U522" s="44">
        <f>0</f>
        <v>0</v>
      </c>
      <c r="V522" s="44"/>
      <c r="W522" s="7">
        <f>0</f>
        <v>0</v>
      </c>
      <c r="X522" s="44">
        <f>0</f>
        <v>0</v>
      </c>
      <c r="Y522" s="44"/>
      <c r="Z522" s="7">
        <f>0</f>
        <v>0</v>
      </c>
      <c r="AA522" s="44">
        <f>0</f>
        <v>0</v>
      </c>
      <c r="AB522" s="44"/>
      <c r="AC522" s="7">
        <f>0</f>
        <v>0</v>
      </c>
      <c r="AD522" s="44">
        <f>0</f>
        <v>0</v>
      </c>
      <c r="AE522" s="44"/>
      <c r="AF522" s="7">
        <f>0</f>
        <v>0</v>
      </c>
      <c r="AG522" s="7">
        <f>0</f>
        <v>0</v>
      </c>
      <c r="AH522" s="44">
        <f>0</f>
        <v>0</v>
      </c>
      <c r="AI522" s="44"/>
      <c r="AJ522" s="7">
        <f>0</f>
        <v>0</v>
      </c>
      <c r="AK522" s="7">
        <f>0</f>
        <v>0</v>
      </c>
      <c r="AL522" s="7">
        <f>0</f>
        <v>0</v>
      </c>
      <c r="AM522" s="7">
        <f>0</f>
        <v>0</v>
      </c>
      <c r="AN522" s="7">
        <f>0</f>
        <v>0</v>
      </c>
      <c r="AO522" s="7">
        <f>0</f>
        <v>0</v>
      </c>
      <c r="AP522" s="7">
        <f>0</f>
        <v>0</v>
      </c>
      <c r="AQ522" s="7">
        <f>0</f>
        <v>0</v>
      </c>
      <c r="AR522" s="44">
        <f>0</f>
        <v>0</v>
      </c>
      <c r="AS522" s="44"/>
      <c r="AT522" s="44"/>
      <c r="AU522" s="7">
        <f>0</f>
        <v>0</v>
      </c>
    </row>
    <row r="523" spans="1:47" s="1" customFormat="1" ht="13.5" customHeight="1" hidden="1">
      <c r="A523" s="40" t="s">
        <v>358</v>
      </c>
      <c r="B523" s="40"/>
      <c r="C523" s="40"/>
      <c r="D523" s="40"/>
      <c r="E523" s="40"/>
      <c r="F523" s="40"/>
      <c r="G523" s="40"/>
      <c r="H523" s="40"/>
      <c r="I523" s="40"/>
      <c r="J523" s="40"/>
      <c r="K523" s="41"/>
      <c r="L523" s="41"/>
      <c r="M523" s="8"/>
      <c r="N523" s="41"/>
      <c r="O523" s="41"/>
      <c r="P523" s="9"/>
      <c r="Q523" s="9"/>
      <c r="R523" s="35"/>
      <c r="S523" s="35"/>
      <c r="T523" s="9"/>
      <c r="U523" s="35"/>
      <c r="V523" s="35"/>
      <c r="W523" s="9"/>
      <c r="X523" s="35"/>
      <c r="Y523" s="35"/>
      <c r="Z523" s="9"/>
      <c r="AA523" s="35"/>
      <c r="AB523" s="35"/>
      <c r="AC523" s="9"/>
      <c r="AD523" s="35"/>
      <c r="AE523" s="35"/>
      <c r="AF523" s="9"/>
      <c r="AG523" s="9"/>
      <c r="AH523" s="35"/>
      <c r="AI523" s="35"/>
      <c r="AJ523" s="9"/>
      <c r="AK523" s="9"/>
      <c r="AL523" s="9"/>
      <c r="AM523" s="9"/>
      <c r="AN523" s="9"/>
      <c r="AO523" s="9"/>
      <c r="AP523" s="9"/>
      <c r="AQ523" s="9"/>
      <c r="AR523" s="35"/>
      <c r="AS523" s="35"/>
      <c r="AT523" s="35"/>
      <c r="AU523" s="9"/>
    </row>
    <row r="524" spans="1:47" s="1" customFormat="1" ht="13.5" customHeight="1" hidden="1">
      <c r="A524" s="36" t="s">
        <v>350</v>
      </c>
      <c r="B524" s="36"/>
      <c r="C524" s="36"/>
      <c r="D524" s="36"/>
      <c r="E524" s="36"/>
      <c r="F524" s="36"/>
      <c r="G524" s="36"/>
      <c r="H524" s="36"/>
      <c r="I524" s="36"/>
      <c r="J524" s="36"/>
      <c r="K524" s="37" t="s">
        <v>359</v>
      </c>
      <c r="L524" s="37"/>
      <c r="M524" s="10" t="s">
        <v>620</v>
      </c>
      <c r="N524" s="37" t="s">
        <v>621</v>
      </c>
      <c r="O524" s="37"/>
      <c r="P524" s="11">
        <f>0</f>
        <v>0</v>
      </c>
      <c r="Q524" s="11">
        <f>0</f>
        <v>0</v>
      </c>
      <c r="R524" s="38">
        <f>0</f>
        <v>0</v>
      </c>
      <c r="S524" s="38"/>
      <c r="T524" s="11">
        <f>0</f>
        <v>0</v>
      </c>
      <c r="U524" s="38">
        <f>0</f>
        <v>0</v>
      </c>
      <c r="V524" s="38"/>
      <c r="W524" s="11">
        <f>0</f>
        <v>0</v>
      </c>
      <c r="X524" s="38">
        <f>0</f>
        <v>0</v>
      </c>
      <c r="Y524" s="38"/>
      <c r="Z524" s="11">
        <f>0</f>
        <v>0</v>
      </c>
      <c r="AA524" s="38">
        <f>0</f>
        <v>0</v>
      </c>
      <c r="AB524" s="38"/>
      <c r="AC524" s="11">
        <f>0</f>
        <v>0</v>
      </c>
      <c r="AD524" s="38">
        <f>0</f>
        <v>0</v>
      </c>
      <c r="AE524" s="38"/>
      <c r="AF524" s="11">
        <f>0</f>
        <v>0</v>
      </c>
      <c r="AG524" s="11">
        <f>0</f>
        <v>0</v>
      </c>
      <c r="AH524" s="38">
        <f>0</f>
        <v>0</v>
      </c>
      <c r="AI524" s="38"/>
      <c r="AJ524" s="11">
        <f>0</f>
        <v>0</v>
      </c>
      <c r="AK524" s="11">
        <f>0</f>
        <v>0</v>
      </c>
      <c r="AL524" s="11">
        <f>0</f>
        <v>0</v>
      </c>
      <c r="AM524" s="11">
        <f>0</f>
        <v>0</v>
      </c>
      <c r="AN524" s="11">
        <f>0</f>
        <v>0</v>
      </c>
      <c r="AO524" s="11">
        <f>0</f>
        <v>0</v>
      </c>
      <c r="AP524" s="11">
        <f>0</f>
        <v>0</v>
      </c>
      <c r="AQ524" s="11">
        <f>0</f>
        <v>0</v>
      </c>
      <c r="AR524" s="38">
        <f>0</f>
        <v>0</v>
      </c>
      <c r="AS524" s="38"/>
      <c r="AT524" s="38"/>
      <c r="AU524" s="11">
        <f>0</f>
        <v>0</v>
      </c>
    </row>
    <row r="525" spans="1:47" s="1" customFormat="1" ht="13.5" customHeight="1" hidden="1">
      <c r="A525" s="25" t="s">
        <v>352</v>
      </c>
      <c r="B525" s="25"/>
      <c r="C525" s="25"/>
      <c r="D525" s="25"/>
      <c r="E525" s="25"/>
      <c r="F525" s="25"/>
      <c r="G525" s="25"/>
      <c r="H525" s="25"/>
      <c r="I525" s="25"/>
      <c r="J525" s="25"/>
      <c r="K525" s="43" t="s">
        <v>360</v>
      </c>
      <c r="L525" s="43"/>
      <c r="M525" s="5" t="s">
        <v>620</v>
      </c>
      <c r="N525" s="43" t="s">
        <v>621</v>
      </c>
      <c r="O525" s="43"/>
      <c r="P525" s="7">
        <f>0</f>
        <v>0</v>
      </c>
      <c r="Q525" s="7">
        <f>0</f>
        <v>0</v>
      </c>
      <c r="R525" s="44">
        <f>0</f>
        <v>0</v>
      </c>
      <c r="S525" s="44"/>
      <c r="T525" s="7">
        <f>0</f>
        <v>0</v>
      </c>
      <c r="U525" s="44">
        <f>0</f>
        <v>0</v>
      </c>
      <c r="V525" s="44"/>
      <c r="W525" s="7">
        <f>0</f>
        <v>0</v>
      </c>
      <c r="X525" s="44">
        <f>0</f>
        <v>0</v>
      </c>
      <c r="Y525" s="44"/>
      <c r="Z525" s="7">
        <f>0</f>
        <v>0</v>
      </c>
      <c r="AA525" s="44">
        <f>0</f>
        <v>0</v>
      </c>
      <c r="AB525" s="44"/>
      <c r="AC525" s="7">
        <f>0</f>
        <v>0</v>
      </c>
      <c r="AD525" s="44">
        <f>0</f>
        <v>0</v>
      </c>
      <c r="AE525" s="44"/>
      <c r="AF525" s="7">
        <f>0</f>
        <v>0</v>
      </c>
      <c r="AG525" s="7">
        <f>0</f>
        <v>0</v>
      </c>
      <c r="AH525" s="44">
        <f>0</f>
        <v>0</v>
      </c>
      <c r="AI525" s="44"/>
      <c r="AJ525" s="7">
        <f>0</f>
        <v>0</v>
      </c>
      <c r="AK525" s="7">
        <f>0</f>
        <v>0</v>
      </c>
      <c r="AL525" s="7">
        <f>0</f>
        <v>0</v>
      </c>
      <c r="AM525" s="7">
        <f>0</f>
        <v>0</v>
      </c>
      <c r="AN525" s="7">
        <f>0</f>
        <v>0</v>
      </c>
      <c r="AO525" s="7">
        <f>0</f>
        <v>0</v>
      </c>
      <c r="AP525" s="7">
        <f>0</f>
        <v>0</v>
      </c>
      <c r="AQ525" s="7">
        <f>0</f>
        <v>0</v>
      </c>
      <c r="AR525" s="44">
        <f>0</f>
        <v>0</v>
      </c>
      <c r="AS525" s="44"/>
      <c r="AT525" s="44"/>
      <c r="AU525" s="7">
        <f>0</f>
        <v>0</v>
      </c>
    </row>
    <row r="526" spans="1:47" s="1" customFormat="1" ht="13.5" customHeight="1" hidden="1">
      <c r="A526" s="25" t="s">
        <v>354</v>
      </c>
      <c r="B526" s="25"/>
      <c r="C526" s="25"/>
      <c r="D526" s="25"/>
      <c r="E526" s="25"/>
      <c r="F526" s="25"/>
      <c r="G526" s="25"/>
      <c r="H526" s="25"/>
      <c r="I526" s="25"/>
      <c r="J526" s="25"/>
      <c r="K526" s="43" t="s">
        <v>361</v>
      </c>
      <c r="L526" s="43"/>
      <c r="M526" s="5" t="s">
        <v>620</v>
      </c>
      <c r="N526" s="43" t="s">
        <v>621</v>
      </c>
      <c r="O526" s="43"/>
      <c r="P526" s="7">
        <f>0</f>
        <v>0</v>
      </c>
      <c r="Q526" s="7">
        <f>0</f>
        <v>0</v>
      </c>
      <c r="R526" s="44">
        <f>0</f>
        <v>0</v>
      </c>
      <c r="S526" s="44"/>
      <c r="T526" s="7">
        <f>0</f>
        <v>0</v>
      </c>
      <c r="U526" s="44">
        <f>0</f>
        <v>0</v>
      </c>
      <c r="V526" s="44"/>
      <c r="W526" s="7">
        <f>0</f>
        <v>0</v>
      </c>
      <c r="X526" s="44">
        <f>0</f>
        <v>0</v>
      </c>
      <c r="Y526" s="44"/>
      <c r="Z526" s="7">
        <f>0</f>
        <v>0</v>
      </c>
      <c r="AA526" s="44">
        <f>0</f>
        <v>0</v>
      </c>
      <c r="AB526" s="44"/>
      <c r="AC526" s="7">
        <f>0</f>
        <v>0</v>
      </c>
      <c r="AD526" s="44">
        <f>0</f>
        <v>0</v>
      </c>
      <c r="AE526" s="44"/>
      <c r="AF526" s="7">
        <f>0</f>
        <v>0</v>
      </c>
      <c r="AG526" s="7">
        <f>0</f>
        <v>0</v>
      </c>
      <c r="AH526" s="44">
        <f>0</f>
        <v>0</v>
      </c>
      <c r="AI526" s="44"/>
      <c r="AJ526" s="7">
        <f>0</f>
        <v>0</v>
      </c>
      <c r="AK526" s="7">
        <f>0</f>
        <v>0</v>
      </c>
      <c r="AL526" s="7">
        <f>0</f>
        <v>0</v>
      </c>
      <c r="AM526" s="7">
        <f>0</f>
        <v>0</v>
      </c>
      <c r="AN526" s="7">
        <f>0</f>
        <v>0</v>
      </c>
      <c r="AO526" s="7">
        <f>0</f>
        <v>0</v>
      </c>
      <c r="AP526" s="7">
        <f>0</f>
        <v>0</v>
      </c>
      <c r="AQ526" s="7">
        <f>0</f>
        <v>0</v>
      </c>
      <c r="AR526" s="44">
        <f>0</f>
        <v>0</v>
      </c>
      <c r="AS526" s="44"/>
      <c r="AT526" s="44"/>
      <c r="AU526" s="7">
        <f>0</f>
        <v>0</v>
      </c>
    </row>
    <row r="527" spans="1:47" s="1" customFormat="1" ht="13.5" customHeight="1" hidden="1">
      <c r="A527" s="24" t="s">
        <v>228</v>
      </c>
      <c r="B527" s="24"/>
      <c r="C527" s="24"/>
      <c r="D527" s="24"/>
      <c r="E527" s="24"/>
      <c r="F527" s="24"/>
      <c r="G527" s="24"/>
      <c r="H527" s="24"/>
      <c r="I527" s="24"/>
      <c r="J527" s="24"/>
      <c r="K527" s="27" t="s">
        <v>362</v>
      </c>
      <c r="L527" s="27"/>
      <c r="M527" s="6" t="s">
        <v>620</v>
      </c>
      <c r="N527" s="27" t="s">
        <v>621</v>
      </c>
      <c r="O527" s="27"/>
      <c r="P527" s="7">
        <f>0</f>
        <v>0</v>
      </c>
      <c r="Q527" s="7">
        <f>0</f>
        <v>0</v>
      </c>
      <c r="R527" s="44">
        <f>0</f>
        <v>0</v>
      </c>
      <c r="S527" s="44"/>
      <c r="T527" s="7">
        <f>0</f>
        <v>0</v>
      </c>
      <c r="U527" s="44">
        <f>0</f>
        <v>0</v>
      </c>
      <c r="V527" s="44"/>
      <c r="W527" s="7">
        <f>0</f>
        <v>0</v>
      </c>
      <c r="X527" s="44">
        <f>0</f>
        <v>0</v>
      </c>
      <c r="Y527" s="44"/>
      <c r="Z527" s="7">
        <f>0</f>
        <v>0</v>
      </c>
      <c r="AA527" s="44">
        <f>0</f>
        <v>0</v>
      </c>
      <c r="AB527" s="44"/>
      <c r="AC527" s="7">
        <f>0</f>
        <v>0</v>
      </c>
      <c r="AD527" s="44">
        <f>0</f>
        <v>0</v>
      </c>
      <c r="AE527" s="44"/>
      <c r="AF527" s="7">
        <f>0</f>
        <v>0</v>
      </c>
      <c r="AG527" s="7">
        <f>0</f>
        <v>0</v>
      </c>
      <c r="AH527" s="44">
        <f>0</f>
        <v>0</v>
      </c>
      <c r="AI527" s="44"/>
      <c r="AJ527" s="7">
        <f>0</f>
        <v>0</v>
      </c>
      <c r="AK527" s="7">
        <f>0</f>
        <v>0</v>
      </c>
      <c r="AL527" s="7">
        <f>0</f>
        <v>0</v>
      </c>
      <c r="AM527" s="7">
        <f>0</f>
        <v>0</v>
      </c>
      <c r="AN527" s="7">
        <f>0</f>
        <v>0</v>
      </c>
      <c r="AO527" s="7">
        <f>0</f>
        <v>0</v>
      </c>
      <c r="AP527" s="7">
        <f>0</f>
        <v>0</v>
      </c>
      <c r="AQ527" s="7">
        <f>0</f>
        <v>0</v>
      </c>
      <c r="AR527" s="44">
        <f>0</f>
        <v>0</v>
      </c>
      <c r="AS527" s="44"/>
      <c r="AT527" s="44"/>
      <c r="AU527" s="7">
        <f>0</f>
        <v>0</v>
      </c>
    </row>
    <row r="528" spans="1:47" s="1" customFormat="1" ht="13.5" customHeight="1" hidden="1">
      <c r="A528" s="40" t="s">
        <v>363</v>
      </c>
      <c r="B528" s="40"/>
      <c r="C528" s="40"/>
      <c r="D528" s="40"/>
      <c r="E528" s="40"/>
      <c r="F528" s="40"/>
      <c r="G528" s="40"/>
      <c r="H528" s="40"/>
      <c r="I528" s="40"/>
      <c r="J528" s="40"/>
      <c r="K528" s="41"/>
      <c r="L528" s="41"/>
      <c r="M528" s="8"/>
      <c r="N528" s="41"/>
      <c r="O528" s="41"/>
      <c r="P528" s="9"/>
      <c r="Q528" s="9"/>
      <c r="R528" s="35"/>
      <c r="S528" s="35"/>
      <c r="T528" s="9"/>
      <c r="U528" s="35"/>
      <c r="V528" s="35"/>
      <c r="W528" s="9"/>
      <c r="X528" s="35"/>
      <c r="Y528" s="35"/>
      <c r="Z528" s="9"/>
      <c r="AA528" s="35"/>
      <c r="AB528" s="35"/>
      <c r="AC528" s="9"/>
      <c r="AD528" s="35"/>
      <c r="AE528" s="35"/>
      <c r="AF528" s="9"/>
      <c r="AG528" s="9"/>
      <c r="AH528" s="35"/>
      <c r="AI528" s="35"/>
      <c r="AJ528" s="9"/>
      <c r="AK528" s="9"/>
      <c r="AL528" s="9"/>
      <c r="AM528" s="9"/>
      <c r="AN528" s="9"/>
      <c r="AO528" s="9"/>
      <c r="AP528" s="9"/>
      <c r="AQ528" s="9"/>
      <c r="AR528" s="35"/>
      <c r="AS528" s="35"/>
      <c r="AT528" s="35"/>
      <c r="AU528" s="9"/>
    </row>
    <row r="529" spans="1:47" s="1" customFormat="1" ht="13.5" customHeight="1" hidden="1">
      <c r="A529" s="36" t="s">
        <v>364</v>
      </c>
      <c r="B529" s="36"/>
      <c r="C529" s="36"/>
      <c r="D529" s="36"/>
      <c r="E529" s="36"/>
      <c r="F529" s="36"/>
      <c r="G529" s="36"/>
      <c r="H529" s="36"/>
      <c r="I529" s="36"/>
      <c r="J529" s="36"/>
      <c r="K529" s="37" t="s">
        <v>365</v>
      </c>
      <c r="L529" s="37"/>
      <c r="M529" s="10" t="s">
        <v>620</v>
      </c>
      <c r="N529" s="37" t="s">
        <v>621</v>
      </c>
      <c r="O529" s="37"/>
      <c r="P529" s="11">
        <f>0</f>
        <v>0</v>
      </c>
      <c r="Q529" s="11">
        <f>0</f>
        <v>0</v>
      </c>
      <c r="R529" s="38">
        <f>0</f>
        <v>0</v>
      </c>
      <c r="S529" s="38"/>
      <c r="T529" s="11">
        <f>0</f>
        <v>0</v>
      </c>
      <c r="U529" s="38">
        <f>0</f>
        <v>0</v>
      </c>
      <c r="V529" s="38"/>
      <c r="W529" s="11">
        <f>0</f>
        <v>0</v>
      </c>
      <c r="X529" s="38">
        <f>0</f>
        <v>0</v>
      </c>
      <c r="Y529" s="38"/>
      <c r="Z529" s="11">
        <f>0</f>
        <v>0</v>
      </c>
      <c r="AA529" s="38">
        <f>0</f>
        <v>0</v>
      </c>
      <c r="AB529" s="38"/>
      <c r="AC529" s="11">
        <f>0</f>
        <v>0</v>
      </c>
      <c r="AD529" s="38">
        <f>0</f>
        <v>0</v>
      </c>
      <c r="AE529" s="38"/>
      <c r="AF529" s="11">
        <f>0</f>
        <v>0</v>
      </c>
      <c r="AG529" s="11">
        <f>0</f>
        <v>0</v>
      </c>
      <c r="AH529" s="38">
        <f>0</f>
        <v>0</v>
      </c>
      <c r="AI529" s="38"/>
      <c r="AJ529" s="11">
        <f>0</f>
        <v>0</v>
      </c>
      <c r="AK529" s="11">
        <f>0</f>
        <v>0</v>
      </c>
      <c r="AL529" s="11">
        <f>0</f>
        <v>0</v>
      </c>
      <c r="AM529" s="11">
        <f>0</f>
        <v>0</v>
      </c>
      <c r="AN529" s="11">
        <f>0</f>
        <v>0</v>
      </c>
      <c r="AO529" s="11">
        <f>0</f>
        <v>0</v>
      </c>
      <c r="AP529" s="11">
        <f>0</f>
        <v>0</v>
      </c>
      <c r="AQ529" s="11">
        <f>0</f>
        <v>0</v>
      </c>
      <c r="AR529" s="38">
        <f>0</f>
        <v>0</v>
      </c>
      <c r="AS529" s="38"/>
      <c r="AT529" s="38"/>
      <c r="AU529" s="11">
        <f>0</f>
        <v>0</v>
      </c>
    </row>
    <row r="530" spans="1:47" s="1" customFormat="1" ht="13.5" customHeight="1" hidden="1">
      <c r="A530" s="25" t="s">
        <v>366</v>
      </c>
      <c r="B530" s="25"/>
      <c r="C530" s="25"/>
      <c r="D530" s="25"/>
      <c r="E530" s="25"/>
      <c r="F530" s="25"/>
      <c r="G530" s="25"/>
      <c r="H530" s="25"/>
      <c r="I530" s="25"/>
      <c r="J530" s="25"/>
      <c r="K530" s="43" t="s">
        <v>367</v>
      </c>
      <c r="L530" s="43"/>
      <c r="M530" s="5" t="s">
        <v>620</v>
      </c>
      <c r="N530" s="43" t="s">
        <v>621</v>
      </c>
      <c r="O530" s="43"/>
      <c r="P530" s="7">
        <f>0</f>
        <v>0</v>
      </c>
      <c r="Q530" s="7">
        <f>0</f>
        <v>0</v>
      </c>
      <c r="R530" s="44">
        <f>0</f>
        <v>0</v>
      </c>
      <c r="S530" s="44"/>
      <c r="T530" s="7">
        <f>0</f>
        <v>0</v>
      </c>
      <c r="U530" s="44">
        <f>0</f>
        <v>0</v>
      </c>
      <c r="V530" s="44"/>
      <c r="W530" s="7">
        <f>0</f>
        <v>0</v>
      </c>
      <c r="X530" s="44">
        <f>0</f>
        <v>0</v>
      </c>
      <c r="Y530" s="44"/>
      <c r="Z530" s="7">
        <f>0</f>
        <v>0</v>
      </c>
      <c r="AA530" s="44">
        <f>0</f>
        <v>0</v>
      </c>
      <c r="AB530" s="44"/>
      <c r="AC530" s="7">
        <f>0</f>
        <v>0</v>
      </c>
      <c r="AD530" s="44">
        <f>0</f>
        <v>0</v>
      </c>
      <c r="AE530" s="44"/>
      <c r="AF530" s="7">
        <f>0</f>
        <v>0</v>
      </c>
      <c r="AG530" s="7">
        <f>0</f>
        <v>0</v>
      </c>
      <c r="AH530" s="44">
        <f>0</f>
        <v>0</v>
      </c>
      <c r="AI530" s="44"/>
      <c r="AJ530" s="7">
        <f>0</f>
        <v>0</v>
      </c>
      <c r="AK530" s="7">
        <f>0</f>
        <v>0</v>
      </c>
      <c r="AL530" s="7">
        <f>0</f>
        <v>0</v>
      </c>
      <c r="AM530" s="7">
        <f>0</f>
        <v>0</v>
      </c>
      <c r="AN530" s="7">
        <f>0</f>
        <v>0</v>
      </c>
      <c r="AO530" s="7">
        <f>0</f>
        <v>0</v>
      </c>
      <c r="AP530" s="7">
        <f>0</f>
        <v>0</v>
      </c>
      <c r="AQ530" s="7">
        <f>0</f>
        <v>0</v>
      </c>
      <c r="AR530" s="44">
        <f>0</f>
        <v>0</v>
      </c>
      <c r="AS530" s="44"/>
      <c r="AT530" s="44"/>
      <c r="AU530" s="7">
        <f>0</f>
        <v>0</v>
      </c>
    </row>
    <row r="531" spans="1:47" s="1" customFormat="1" ht="13.5" customHeight="1" hidden="1">
      <c r="A531" s="24" t="s">
        <v>235</v>
      </c>
      <c r="B531" s="24"/>
      <c r="C531" s="24"/>
      <c r="D531" s="24"/>
      <c r="E531" s="24"/>
      <c r="F531" s="24"/>
      <c r="G531" s="24"/>
      <c r="H531" s="24"/>
      <c r="I531" s="24"/>
      <c r="J531" s="24"/>
      <c r="K531" s="27" t="s">
        <v>368</v>
      </c>
      <c r="L531" s="27"/>
      <c r="M531" s="6" t="s">
        <v>620</v>
      </c>
      <c r="N531" s="27" t="s">
        <v>621</v>
      </c>
      <c r="O531" s="27"/>
      <c r="P531" s="7">
        <f>0</f>
        <v>0</v>
      </c>
      <c r="Q531" s="7">
        <f>0</f>
        <v>0</v>
      </c>
      <c r="R531" s="44">
        <f>0</f>
        <v>0</v>
      </c>
      <c r="S531" s="44"/>
      <c r="T531" s="7">
        <f>0</f>
        <v>0</v>
      </c>
      <c r="U531" s="44">
        <f>0</f>
        <v>0</v>
      </c>
      <c r="V531" s="44"/>
      <c r="W531" s="7">
        <f>0</f>
        <v>0</v>
      </c>
      <c r="X531" s="44">
        <f>0</f>
        <v>0</v>
      </c>
      <c r="Y531" s="44"/>
      <c r="Z531" s="7">
        <f>0</f>
        <v>0</v>
      </c>
      <c r="AA531" s="44">
        <f>0</f>
        <v>0</v>
      </c>
      <c r="AB531" s="44"/>
      <c r="AC531" s="7">
        <f>0</f>
        <v>0</v>
      </c>
      <c r="AD531" s="44">
        <f>0</f>
        <v>0</v>
      </c>
      <c r="AE531" s="44"/>
      <c r="AF531" s="7">
        <f>0</f>
        <v>0</v>
      </c>
      <c r="AG531" s="7">
        <f>0</f>
        <v>0</v>
      </c>
      <c r="AH531" s="44">
        <f>0</f>
        <v>0</v>
      </c>
      <c r="AI531" s="44"/>
      <c r="AJ531" s="7">
        <f>0</f>
        <v>0</v>
      </c>
      <c r="AK531" s="7">
        <f>0</f>
        <v>0</v>
      </c>
      <c r="AL531" s="7">
        <f>0</f>
        <v>0</v>
      </c>
      <c r="AM531" s="7">
        <f>0</f>
        <v>0</v>
      </c>
      <c r="AN531" s="7">
        <f>0</f>
        <v>0</v>
      </c>
      <c r="AO531" s="7">
        <f>0</f>
        <v>0</v>
      </c>
      <c r="AP531" s="7">
        <f>0</f>
        <v>0</v>
      </c>
      <c r="AQ531" s="7">
        <f>0</f>
        <v>0</v>
      </c>
      <c r="AR531" s="44">
        <f>0</f>
        <v>0</v>
      </c>
      <c r="AS531" s="44"/>
      <c r="AT531" s="44"/>
      <c r="AU531" s="7">
        <f>0</f>
        <v>0</v>
      </c>
    </row>
    <row r="532" spans="1:47" s="1" customFormat="1" ht="13.5" customHeight="1" hidden="1">
      <c r="A532" s="40" t="s">
        <v>363</v>
      </c>
      <c r="B532" s="40"/>
      <c r="C532" s="40"/>
      <c r="D532" s="40"/>
      <c r="E532" s="40"/>
      <c r="F532" s="40"/>
      <c r="G532" s="40"/>
      <c r="H532" s="40"/>
      <c r="I532" s="40"/>
      <c r="J532" s="40"/>
      <c r="K532" s="41"/>
      <c r="L532" s="41"/>
      <c r="M532" s="8"/>
      <c r="N532" s="41"/>
      <c r="O532" s="41"/>
      <c r="P532" s="9"/>
      <c r="Q532" s="9"/>
      <c r="R532" s="35"/>
      <c r="S532" s="35"/>
      <c r="T532" s="9"/>
      <c r="U532" s="35"/>
      <c r="V532" s="35"/>
      <c r="W532" s="9"/>
      <c r="X532" s="35"/>
      <c r="Y532" s="35"/>
      <c r="Z532" s="9"/>
      <c r="AA532" s="35"/>
      <c r="AB532" s="35"/>
      <c r="AC532" s="9"/>
      <c r="AD532" s="35"/>
      <c r="AE532" s="35"/>
      <c r="AF532" s="9"/>
      <c r="AG532" s="9"/>
      <c r="AH532" s="35"/>
      <c r="AI532" s="35"/>
      <c r="AJ532" s="9"/>
      <c r="AK532" s="9"/>
      <c r="AL532" s="9"/>
      <c r="AM532" s="9"/>
      <c r="AN532" s="9"/>
      <c r="AO532" s="9"/>
      <c r="AP532" s="9"/>
      <c r="AQ532" s="9"/>
      <c r="AR532" s="35"/>
      <c r="AS532" s="35"/>
      <c r="AT532" s="35"/>
      <c r="AU532" s="9"/>
    </row>
    <row r="533" spans="1:47" s="1" customFormat="1" ht="13.5" customHeight="1" hidden="1">
      <c r="A533" s="36" t="s">
        <v>364</v>
      </c>
      <c r="B533" s="36"/>
      <c r="C533" s="36"/>
      <c r="D533" s="36"/>
      <c r="E533" s="36"/>
      <c r="F533" s="36"/>
      <c r="G533" s="36"/>
      <c r="H533" s="36"/>
      <c r="I533" s="36"/>
      <c r="J533" s="36"/>
      <c r="K533" s="37" t="s">
        <v>369</v>
      </c>
      <c r="L533" s="37"/>
      <c r="M533" s="10" t="s">
        <v>620</v>
      </c>
      <c r="N533" s="37" t="s">
        <v>621</v>
      </c>
      <c r="O533" s="37"/>
      <c r="P533" s="11">
        <f>0</f>
        <v>0</v>
      </c>
      <c r="Q533" s="11">
        <f>0</f>
        <v>0</v>
      </c>
      <c r="R533" s="38">
        <f>0</f>
        <v>0</v>
      </c>
      <c r="S533" s="38"/>
      <c r="T533" s="11">
        <f>0</f>
        <v>0</v>
      </c>
      <c r="U533" s="38">
        <f>0</f>
        <v>0</v>
      </c>
      <c r="V533" s="38"/>
      <c r="W533" s="11">
        <f>0</f>
        <v>0</v>
      </c>
      <c r="X533" s="38">
        <f>0</f>
        <v>0</v>
      </c>
      <c r="Y533" s="38"/>
      <c r="Z533" s="11">
        <f>0</f>
        <v>0</v>
      </c>
      <c r="AA533" s="38">
        <f>0</f>
        <v>0</v>
      </c>
      <c r="AB533" s="38"/>
      <c r="AC533" s="11">
        <f>0</f>
        <v>0</v>
      </c>
      <c r="AD533" s="38">
        <f>0</f>
        <v>0</v>
      </c>
      <c r="AE533" s="38"/>
      <c r="AF533" s="11">
        <f>0</f>
        <v>0</v>
      </c>
      <c r="AG533" s="11">
        <f>0</f>
        <v>0</v>
      </c>
      <c r="AH533" s="38">
        <f>0</f>
        <v>0</v>
      </c>
      <c r="AI533" s="38"/>
      <c r="AJ533" s="11">
        <f>0</f>
        <v>0</v>
      </c>
      <c r="AK533" s="11">
        <f>0</f>
        <v>0</v>
      </c>
      <c r="AL533" s="11">
        <f>0</f>
        <v>0</v>
      </c>
      <c r="AM533" s="11">
        <f>0</f>
        <v>0</v>
      </c>
      <c r="AN533" s="11">
        <f>0</f>
        <v>0</v>
      </c>
      <c r="AO533" s="11">
        <f>0</f>
        <v>0</v>
      </c>
      <c r="AP533" s="11">
        <f>0</f>
        <v>0</v>
      </c>
      <c r="AQ533" s="11">
        <f>0</f>
        <v>0</v>
      </c>
      <c r="AR533" s="38">
        <f>0</f>
        <v>0</v>
      </c>
      <c r="AS533" s="38"/>
      <c r="AT533" s="38"/>
      <c r="AU533" s="11">
        <f>0</f>
        <v>0</v>
      </c>
    </row>
    <row r="534" spans="1:47" s="1" customFormat="1" ht="13.5" customHeight="1" hidden="1">
      <c r="A534" s="25" t="s">
        <v>366</v>
      </c>
      <c r="B534" s="25"/>
      <c r="C534" s="25"/>
      <c r="D534" s="25"/>
      <c r="E534" s="25"/>
      <c r="F534" s="25"/>
      <c r="G534" s="25"/>
      <c r="H534" s="25"/>
      <c r="I534" s="25"/>
      <c r="J534" s="25"/>
      <c r="K534" s="43" t="s">
        <v>370</v>
      </c>
      <c r="L534" s="43"/>
      <c r="M534" s="5" t="s">
        <v>620</v>
      </c>
      <c r="N534" s="43" t="s">
        <v>621</v>
      </c>
      <c r="O534" s="43"/>
      <c r="P534" s="7">
        <f>0</f>
        <v>0</v>
      </c>
      <c r="Q534" s="7">
        <f>0</f>
        <v>0</v>
      </c>
      <c r="R534" s="44">
        <f>0</f>
        <v>0</v>
      </c>
      <c r="S534" s="44"/>
      <c r="T534" s="7">
        <f>0</f>
        <v>0</v>
      </c>
      <c r="U534" s="44">
        <f>0</f>
        <v>0</v>
      </c>
      <c r="V534" s="44"/>
      <c r="W534" s="7">
        <f>0</f>
        <v>0</v>
      </c>
      <c r="X534" s="44">
        <f>0</f>
        <v>0</v>
      </c>
      <c r="Y534" s="44"/>
      <c r="Z534" s="7">
        <f>0</f>
        <v>0</v>
      </c>
      <c r="AA534" s="44">
        <f>0</f>
        <v>0</v>
      </c>
      <c r="AB534" s="44"/>
      <c r="AC534" s="7">
        <f>0</f>
        <v>0</v>
      </c>
      <c r="AD534" s="44">
        <f>0</f>
        <v>0</v>
      </c>
      <c r="AE534" s="44"/>
      <c r="AF534" s="7">
        <f>0</f>
        <v>0</v>
      </c>
      <c r="AG534" s="7">
        <f>0</f>
        <v>0</v>
      </c>
      <c r="AH534" s="44">
        <f>0</f>
        <v>0</v>
      </c>
      <c r="AI534" s="44"/>
      <c r="AJ534" s="7">
        <f>0</f>
        <v>0</v>
      </c>
      <c r="AK534" s="7">
        <f>0</f>
        <v>0</v>
      </c>
      <c r="AL534" s="7">
        <f>0</f>
        <v>0</v>
      </c>
      <c r="AM534" s="7">
        <f>0</f>
        <v>0</v>
      </c>
      <c r="AN534" s="7">
        <f>0</f>
        <v>0</v>
      </c>
      <c r="AO534" s="7">
        <f>0</f>
        <v>0</v>
      </c>
      <c r="AP534" s="7">
        <f>0</f>
        <v>0</v>
      </c>
      <c r="AQ534" s="7">
        <f>0</f>
        <v>0</v>
      </c>
      <c r="AR534" s="44">
        <f>0</f>
        <v>0</v>
      </c>
      <c r="AS534" s="44"/>
      <c r="AT534" s="44"/>
      <c r="AU534" s="7">
        <f>0</f>
        <v>0</v>
      </c>
    </row>
    <row r="535" spans="1:47" s="1" customFormat="1" ht="13.5" customHeight="1" hidden="1">
      <c r="A535" s="24" t="s">
        <v>371</v>
      </c>
      <c r="B535" s="24"/>
      <c r="C535" s="24"/>
      <c r="D535" s="24"/>
      <c r="E535" s="24"/>
      <c r="F535" s="24"/>
      <c r="G535" s="24"/>
      <c r="H535" s="24"/>
      <c r="I535" s="24"/>
      <c r="J535" s="24"/>
      <c r="K535" s="27" t="s">
        <v>372</v>
      </c>
      <c r="L535" s="27"/>
      <c r="M535" s="6" t="s">
        <v>620</v>
      </c>
      <c r="N535" s="27" t="s">
        <v>621</v>
      </c>
      <c r="O535" s="27"/>
      <c r="P535" s="7">
        <f>0</f>
        <v>0</v>
      </c>
      <c r="Q535" s="2" t="s">
        <v>796</v>
      </c>
      <c r="R535" s="44">
        <f>0</f>
        <v>0</v>
      </c>
      <c r="S535" s="44"/>
      <c r="T535" s="2" t="s">
        <v>796</v>
      </c>
      <c r="U535" s="44">
        <f>0</f>
        <v>0</v>
      </c>
      <c r="V535" s="44"/>
      <c r="W535" s="2" t="s">
        <v>796</v>
      </c>
      <c r="X535" s="44">
        <f>0</f>
        <v>0</v>
      </c>
      <c r="Y535" s="44"/>
      <c r="Z535" s="2" t="s">
        <v>796</v>
      </c>
      <c r="AA535" s="44">
        <f>0</f>
        <v>0</v>
      </c>
      <c r="AB535" s="44"/>
      <c r="AC535" s="2" t="s">
        <v>796</v>
      </c>
      <c r="AD535" s="44">
        <f>0</f>
        <v>0</v>
      </c>
      <c r="AE535" s="44"/>
      <c r="AF535" s="2" t="s">
        <v>796</v>
      </c>
      <c r="AG535" s="7">
        <f>0</f>
        <v>0</v>
      </c>
      <c r="AH535" s="39" t="s">
        <v>796</v>
      </c>
      <c r="AI535" s="39"/>
      <c r="AJ535" s="7">
        <f>0</f>
        <v>0</v>
      </c>
      <c r="AK535" s="2" t="s">
        <v>796</v>
      </c>
      <c r="AL535" s="7">
        <f>0</f>
        <v>0</v>
      </c>
      <c r="AM535" s="2" t="s">
        <v>796</v>
      </c>
      <c r="AN535" s="7">
        <f>0</f>
        <v>0</v>
      </c>
      <c r="AO535" s="2" t="s">
        <v>796</v>
      </c>
      <c r="AP535" s="7">
        <f>0</f>
        <v>0</v>
      </c>
      <c r="AQ535" s="2" t="s">
        <v>796</v>
      </c>
      <c r="AR535" s="44">
        <f>0</f>
        <v>0</v>
      </c>
      <c r="AS535" s="44"/>
      <c r="AT535" s="44"/>
      <c r="AU535" s="2" t="s">
        <v>796</v>
      </c>
    </row>
    <row r="536" spans="1:47" s="1" customFormat="1" ht="13.5" customHeight="1" hidden="1">
      <c r="A536" s="40" t="s">
        <v>241</v>
      </c>
      <c r="B536" s="40"/>
      <c r="C536" s="40"/>
      <c r="D536" s="40"/>
      <c r="E536" s="40"/>
      <c r="F536" s="40"/>
      <c r="G536" s="40"/>
      <c r="H536" s="40"/>
      <c r="I536" s="40"/>
      <c r="J536" s="40"/>
      <c r="K536" s="41"/>
      <c r="L536" s="41"/>
      <c r="M536" s="8"/>
      <c r="N536" s="41"/>
      <c r="O536" s="41"/>
      <c r="P536" s="9"/>
      <c r="Q536" s="9"/>
      <c r="R536" s="35"/>
      <c r="S536" s="35"/>
      <c r="T536" s="9"/>
      <c r="U536" s="35"/>
      <c r="V536" s="35"/>
      <c r="W536" s="9"/>
      <c r="X536" s="35"/>
      <c r="Y536" s="35"/>
      <c r="Z536" s="9"/>
      <c r="AA536" s="35"/>
      <c r="AB536" s="35"/>
      <c r="AC536" s="9"/>
      <c r="AD536" s="35"/>
      <c r="AE536" s="35"/>
      <c r="AF536" s="9"/>
      <c r="AG536" s="9"/>
      <c r="AH536" s="35"/>
      <c r="AI536" s="35"/>
      <c r="AJ536" s="9"/>
      <c r="AK536" s="9"/>
      <c r="AL536" s="9"/>
      <c r="AM536" s="9"/>
      <c r="AN536" s="9"/>
      <c r="AO536" s="9"/>
      <c r="AP536" s="9"/>
      <c r="AQ536" s="9"/>
      <c r="AR536" s="35"/>
      <c r="AS536" s="35"/>
      <c r="AT536" s="35"/>
      <c r="AU536" s="9"/>
    </row>
    <row r="537" spans="1:47" s="1" customFormat="1" ht="13.5" customHeight="1" hidden="1">
      <c r="A537" s="26" t="s">
        <v>242</v>
      </c>
      <c r="B537" s="26"/>
      <c r="C537" s="26"/>
      <c r="D537" s="26"/>
      <c r="E537" s="26"/>
      <c r="F537" s="26"/>
      <c r="G537" s="26"/>
      <c r="H537" s="26"/>
      <c r="I537" s="26"/>
      <c r="J537" s="26"/>
      <c r="K537" s="37" t="s">
        <v>373</v>
      </c>
      <c r="L537" s="37"/>
      <c r="M537" s="10" t="s">
        <v>907</v>
      </c>
      <c r="N537" s="37" t="s">
        <v>621</v>
      </c>
      <c r="O537" s="37"/>
      <c r="P537" s="11">
        <f>0</f>
        <v>0</v>
      </c>
      <c r="Q537" s="18" t="s">
        <v>796</v>
      </c>
      <c r="R537" s="38">
        <f>0</f>
        <v>0</v>
      </c>
      <c r="S537" s="38"/>
      <c r="T537" s="18" t="s">
        <v>796</v>
      </c>
      <c r="U537" s="38">
        <f>0</f>
        <v>0</v>
      </c>
      <c r="V537" s="38"/>
      <c r="W537" s="18" t="s">
        <v>796</v>
      </c>
      <c r="X537" s="38">
        <f>0</f>
        <v>0</v>
      </c>
      <c r="Y537" s="38"/>
      <c r="Z537" s="18" t="s">
        <v>796</v>
      </c>
      <c r="AA537" s="38">
        <f>0</f>
        <v>0</v>
      </c>
      <c r="AB537" s="38"/>
      <c r="AC537" s="18" t="s">
        <v>796</v>
      </c>
      <c r="AD537" s="38">
        <f>0</f>
        <v>0</v>
      </c>
      <c r="AE537" s="38"/>
      <c r="AF537" s="18" t="s">
        <v>796</v>
      </c>
      <c r="AG537" s="11">
        <f>0</f>
        <v>0</v>
      </c>
      <c r="AH537" s="32" t="s">
        <v>796</v>
      </c>
      <c r="AI537" s="32"/>
      <c r="AJ537" s="11">
        <f>0</f>
        <v>0</v>
      </c>
      <c r="AK537" s="18" t="s">
        <v>796</v>
      </c>
      <c r="AL537" s="11">
        <f>0</f>
        <v>0</v>
      </c>
      <c r="AM537" s="18" t="s">
        <v>796</v>
      </c>
      <c r="AN537" s="11">
        <f>0</f>
        <v>0</v>
      </c>
      <c r="AO537" s="18" t="s">
        <v>796</v>
      </c>
      <c r="AP537" s="11">
        <f>0</f>
        <v>0</v>
      </c>
      <c r="AQ537" s="18" t="s">
        <v>796</v>
      </c>
      <c r="AR537" s="38">
        <f>0</f>
        <v>0</v>
      </c>
      <c r="AS537" s="38"/>
      <c r="AT537" s="38"/>
      <c r="AU537" s="18" t="s">
        <v>796</v>
      </c>
    </row>
    <row r="538" spans="1:47" s="1" customFormat="1" ht="24" customHeight="1" hidden="1">
      <c r="A538" s="24" t="s">
        <v>374</v>
      </c>
      <c r="B538" s="24"/>
      <c r="C538" s="24"/>
      <c r="D538" s="24"/>
      <c r="E538" s="24"/>
      <c r="F538" s="24"/>
      <c r="G538" s="24"/>
      <c r="H538" s="24"/>
      <c r="I538" s="24"/>
      <c r="J538" s="24"/>
      <c r="K538" s="43" t="s">
        <v>375</v>
      </c>
      <c r="L538" s="43"/>
      <c r="M538" s="5" t="s">
        <v>907</v>
      </c>
      <c r="N538" s="43" t="s">
        <v>621</v>
      </c>
      <c r="O538" s="43"/>
      <c r="P538" s="7">
        <f>0</f>
        <v>0</v>
      </c>
      <c r="Q538" s="2" t="s">
        <v>796</v>
      </c>
      <c r="R538" s="44">
        <f>0</f>
        <v>0</v>
      </c>
      <c r="S538" s="44"/>
      <c r="T538" s="2" t="s">
        <v>796</v>
      </c>
      <c r="U538" s="44">
        <f>0</f>
        <v>0</v>
      </c>
      <c r="V538" s="44"/>
      <c r="W538" s="2" t="s">
        <v>796</v>
      </c>
      <c r="X538" s="44">
        <f>0</f>
        <v>0</v>
      </c>
      <c r="Y538" s="44"/>
      <c r="Z538" s="2" t="s">
        <v>796</v>
      </c>
      <c r="AA538" s="44">
        <f>0</f>
        <v>0</v>
      </c>
      <c r="AB538" s="44"/>
      <c r="AC538" s="2" t="s">
        <v>796</v>
      </c>
      <c r="AD538" s="44">
        <f>0</f>
        <v>0</v>
      </c>
      <c r="AE538" s="44"/>
      <c r="AF538" s="2" t="s">
        <v>796</v>
      </c>
      <c r="AG538" s="7">
        <f>0</f>
        <v>0</v>
      </c>
      <c r="AH538" s="39" t="s">
        <v>796</v>
      </c>
      <c r="AI538" s="39"/>
      <c r="AJ538" s="7">
        <f>0</f>
        <v>0</v>
      </c>
      <c r="AK538" s="2" t="s">
        <v>796</v>
      </c>
      <c r="AL538" s="7">
        <f>0</f>
        <v>0</v>
      </c>
      <c r="AM538" s="2" t="s">
        <v>796</v>
      </c>
      <c r="AN538" s="7">
        <f>0</f>
        <v>0</v>
      </c>
      <c r="AO538" s="2" t="s">
        <v>796</v>
      </c>
      <c r="AP538" s="7">
        <f>0</f>
        <v>0</v>
      </c>
      <c r="AQ538" s="2" t="s">
        <v>796</v>
      </c>
      <c r="AR538" s="44">
        <f>0</f>
        <v>0</v>
      </c>
      <c r="AS538" s="44"/>
      <c r="AT538" s="44"/>
      <c r="AU538" s="2" t="s">
        <v>796</v>
      </c>
    </row>
    <row r="539" spans="1:47" s="1" customFormat="1" ht="13.5" customHeight="1" hidden="1">
      <c r="A539" s="40" t="s">
        <v>376</v>
      </c>
      <c r="B539" s="40"/>
      <c r="C539" s="40"/>
      <c r="D539" s="40"/>
      <c r="E539" s="40"/>
      <c r="F539" s="40"/>
      <c r="G539" s="40"/>
      <c r="H539" s="40"/>
      <c r="I539" s="40"/>
      <c r="J539" s="40"/>
      <c r="K539" s="41"/>
      <c r="L539" s="41"/>
      <c r="M539" s="8"/>
      <c r="N539" s="41"/>
      <c r="O539" s="41"/>
      <c r="P539" s="9"/>
      <c r="Q539" s="9"/>
      <c r="R539" s="35"/>
      <c r="S539" s="35"/>
      <c r="T539" s="9"/>
      <c r="U539" s="35"/>
      <c r="V539" s="35"/>
      <c r="W539" s="9"/>
      <c r="X539" s="35"/>
      <c r="Y539" s="35"/>
      <c r="Z539" s="9"/>
      <c r="AA539" s="35"/>
      <c r="AB539" s="35"/>
      <c r="AC539" s="9"/>
      <c r="AD539" s="35"/>
      <c r="AE539" s="35"/>
      <c r="AF539" s="9"/>
      <c r="AG539" s="9"/>
      <c r="AH539" s="35"/>
      <c r="AI539" s="35"/>
      <c r="AJ539" s="9"/>
      <c r="AK539" s="9"/>
      <c r="AL539" s="9"/>
      <c r="AM539" s="9"/>
      <c r="AN539" s="9"/>
      <c r="AO539" s="9"/>
      <c r="AP539" s="9"/>
      <c r="AQ539" s="9"/>
      <c r="AR539" s="35"/>
      <c r="AS539" s="35"/>
      <c r="AT539" s="35"/>
      <c r="AU539" s="9"/>
    </row>
    <row r="540" spans="1:47" s="1" customFormat="1" ht="13.5" customHeight="1" hidden="1">
      <c r="A540" s="36" t="s">
        <v>377</v>
      </c>
      <c r="B540" s="36"/>
      <c r="C540" s="36"/>
      <c r="D540" s="36"/>
      <c r="E540" s="36"/>
      <c r="F540" s="36"/>
      <c r="G540" s="36"/>
      <c r="H540" s="36"/>
      <c r="I540" s="36"/>
      <c r="J540" s="36"/>
      <c r="K540" s="37" t="s">
        <v>378</v>
      </c>
      <c r="L540" s="37"/>
      <c r="M540" s="10" t="s">
        <v>379</v>
      </c>
      <c r="N540" s="37" t="s">
        <v>621</v>
      </c>
      <c r="O540" s="37"/>
      <c r="P540" s="11">
        <f>0</f>
        <v>0</v>
      </c>
      <c r="Q540" s="18" t="s">
        <v>796</v>
      </c>
      <c r="R540" s="38">
        <f>0</f>
        <v>0</v>
      </c>
      <c r="S540" s="38"/>
      <c r="T540" s="18" t="s">
        <v>796</v>
      </c>
      <c r="U540" s="38">
        <f>0</f>
        <v>0</v>
      </c>
      <c r="V540" s="38"/>
      <c r="W540" s="18" t="s">
        <v>796</v>
      </c>
      <c r="X540" s="38">
        <f>0</f>
        <v>0</v>
      </c>
      <c r="Y540" s="38"/>
      <c r="Z540" s="18" t="s">
        <v>796</v>
      </c>
      <c r="AA540" s="38">
        <f>0</f>
        <v>0</v>
      </c>
      <c r="AB540" s="38"/>
      <c r="AC540" s="18" t="s">
        <v>796</v>
      </c>
      <c r="AD540" s="38">
        <f>0</f>
        <v>0</v>
      </c>
      <c r="AE540" s="38"/>
      <c r="AF540" s="18" t="s">
        <v>796</v>
      </c>
      <c r="AG540" s="11">
        <f>0</f>
        <v>0</v>
      </c>
      <c r="AH540" s="32" t="s">
        <v>796</v>
      </c>
      <c r="AI540" s="32"/>
      <c r="AJ540" s="11">
        <f>0</f>
        <v>0</v>
      </c>
      <c r="AK540" s="18" t="s">
        <v>796</v>
      </c>
      <c r="AL540" s="11">
        <f>0</f>
        <v>0</v>
      </c>
      <c r="AM540" s="18" t="s">
        <v>796</v>
      </c>
      <c r="AN540" s="11">
        <f>0</f>
        <v>0</v>
      </c>
      <c r="AO540" s="18" t="s">
        <v>796</v>
      </c>
      <c r="AP540" s="11">
        <f>0</f>
        <v>0</v>
      </c>
      <c r="AQ540" s="18" t="s">
        <v>796</v>
      </c>
      <c r="AR540" s="38">
        <f>0</f>
        <v>0</v>
      </c>
      <c r="AS540" s="38"/>
      <c r="AT540" s="38"/>
      <c r="AU540" s="18" t="s">
        <v>796</v>
      </c>
    </row>
    <row r="541" spans="1:47" s="1" customFormat="1" ht="24" customHeight="1" hidden="1">
      <c r="A541" s="25" t="s">
        <v>380</v>
      </c>
      <c r="B541" s="25"/>
      <c r="C541" s="25"/>
      <c r="D541" s="25"/>
      <c r="E541" s="25"/>
      <c r="F541" s="25"/>
      <c r="G541" s="25"/>
      <c r="H541" s="25"/>
      <c r="I541" s="25"/>
      <c r="J541" s="25"/>
      <c r="K541" s="43" t="s">
        <v>381</v>
      </c>
      <c r="L541" s="43"/>
      <c r="M541" s="5" t="s">
        <v>904</v>
      </c>
      <c r="N541" s="43" t="s">
        <v>621</v>
      </c>
      <c r="O541" s="43"/>
      <c r="P541" s="7">
        <f>0</f>
        <v>0</v>
      </c>
      <c r="Q541" s="2" t="s">
        <v>796</v>
      </c>
      <c r="R541" s="44">
        <f>0</f>
        <v>0</v>
      </c>
      <c r="S541" s="44"/>
      <c r="T541" s="2" t="s">
        <v>796</v>
      </c>
      <c r="U541" s="44">
        <f>0</f>
        <v>0</v>
      </c>
      <c r="V541" s="44"/>
      <c r="W541" s="2" t="s">
        <v>796</v>
      </c>
      <c r="X541" s="44">
        <f>0</f>
        <v>0</v>
      </c>
      <c r="Y541" s="44"/>
      <c r="Z541" s="2" t="s">
        <v>796</v>
      </c>
      <c r="AA541" s="44">
        <f>0</f>
        <v>0</v>
      </c>
      <c r="AB541" s="44"/>
      <c r="AC541" s="2" t="s">
        <v>796</v>
      </c>
      <c r="AD541" s="44">
        <f>0</f>
        <v>0</v>
      </c>
      <c r="AE541" s="44"/>
      <c r="AF541" s="2" t="s">
        <v>796</v>
      </c>
      <c r="AG541" s="7">
        <f>0</f>
        <v>0</v>
      </c>
      <c r="AH541" s="39" t="s">
        <v>796</v>
      </c>
      <c r="AI541" s="39"/>
      <c r="AJ541" s="7">
        <f>0</f>
        <v>0</v>
      </c>
      <c r="AK541" s="2" t="s">
        <v>796</v>
      </c>
      <c r="AL541" s="7">
        <f>0</f>
        <v>0</v>
      </c>
      <c r="AM541" s="2" t="s">
        <v>796</v>
      </c>
      <c r="AN541" s="7">
        <f>0</f>
        <v>0</v>
      </c>
      <c r="AO541" s="2" t="s">
        <v>796</v>
      </c>
      <c r="AP541" s="7">
        <f>0</f>
        <v>0</v>
      </c>
      <c r="AQ541" s="2" t="s">
        <v>796</v>
      </c>
      <c r="AR541" s="44">
        <f>0</f>
        <v>0</v>
      </c>
      <c r="AS541" s="44"/>
      <c r="AT541" s="44"/>
      <c r="AU541" s="2" t="s">
        <v>796</v>
      </c>
    </row>
    <row r="542" spans="1:47" s="1" customFormat="1" ht="13.5" customHeight="1" hidden="1">
      <c r="A542" s="25" t="s">
        <v>354</v>
      </c>
      <c r="B542" s="25"/>
      <c r="C542" s="25"/>
      <c r="D542" s="25"/>
      <c r="E542" s="25"/>
      <c r="F542" s="25"/>
      <c r="G542" s="25"/>
      <c r="H542" s="25"/>
      <c r="I542" s="25"/>
      <c r="J542" s="25"/>
      <c r="K542" s="43" t="s">
        <v>382</v>
      </c>
      <c r="L542" s="43"/>
      <c r="M542" s="5" t="s">
        <v>383</v>
      </c>
      <c r="N542" s="43" t="s">
        <v>621</v>
      </c>
      <c r="O542" s="43"/>
      <c r="P542" s="7">
        <f>0</f>
        <v>0</v>
      </c>
      <c r="Q542" s="2" t="s">
        <v>796</v>
      </c>
      <c r="R542" s="44">
        <f>0</f>
        <v>0</v>
      </c>
      <c r="S542" s="44"/>
      <c r="T542" s="2" t="s">
        <v>796</v>
      </c>
      <c r="U542" s="44">
        <f>0</f>
        <v>0</v>
      </c>
      <c r="V542" s="44"/>
      <c r="W542" s="2" t="s">
        <v>796</v>
      </c>
      <c r="X542" s="44">
        <f>0</f>
        <v>0</v>
      </c>
      <c r="Y542" s="44"/>
      <c r="Z542" s="2" t="s">
        <v>796</v>
      </c>
      <c r="AA542" s="44">
        <f>0</f>
        <v>0</v>
      </c>
      <c r="AB542" s="44"/>
      <c r="AC542" s="2" t="s">
        <v>796</v>
      </c>
      <c r="AD542" s="44">
        <f>0</f>
        <v>0</v>
      </c>
      <c r="AE542" s="44"/>
      <c r="AF542" s="2" t="s">
        <v>796</v>
      </c>
      <c r="AG542" s="7">
        <f>0</f>
        <v>0</v>
      </c>
      <c r="AH542" s="39" t="s">
        <v>796</v>
      </c>
      <c r="AI542" s="39"/>
      <c r="AJ542" s="7">
        <f>0</f>
        <v>0</v>
      </c>
      <c r="AK542" s="2" t="s">
        <v>796</v>
      </c>
      <c r="AL542" s="7">
        <f>0</f>
        <v>0</v>
      </c>
      <c r="AM542" s="2" t="s">
        <v>796</v>
      </c>
      <c r="AN542" s="7">
        <f>0</f>
        <v>0</v>
      </c>
      <c r="AO542" s="2" t="s">
        <v>796</v>
      </c>
      <c r="AP542" s="7">
        <f>0</f>
        <v>0</v>
      </c>
      <c r="AQ542" s="2" t="s">
        <v>796</v>
      </c>
      <c r="AR542" s="44">
        <f>0</f>
        <v>0</v>
      </c>
      <c r="AS542" s="44"/>
      <c r="AT542" s="44"/>
      <c r="AU542" s="2" t="s">
        <v>796</v>
      </c>
    </row>
    <row r="543" spans="1:47" s="1" customFormat="1" ht="13.5" customHeight="1" hidden="1">
      <c r="A543" s="25" t="s">
        <v>352</v>
      </c>
      <c r="B543" s="25"/>
      <c r="C543" s="25"/>
      <c r="D543" s="25"/>
      <c r="E543" s="25"/>
      <c r="F543" s="25"/>
      <c r="G543" s="25"/>
      <c r="H543" s="25"/>
      <c r="I543" s="25"/>
      <c r="J543" s="25"/>
      <c r="K543" s="43" t="s">
        <v>384</v>
      </c>
      <c r="L543" s="43"/>
      <c r="M543" s="5" t="s">
        <v>385</v>
      </c>
      <c r="N543" s="43" t="s">
        <v>621</v>
      </c>
      <c r="O543" s="43"/>
      <c r="P543" s="7">
        <f>0</f>
        <v>0</v>
      </c>
      <c r="Q543" s="2" t="s">
        <v>796</v>
      </c>
      <c r="R543" s="44">
        <f>0</f>
        <v>0</v>
      </c>
      <c r="S543" s="44"/>
      <c r="T543" s="2" t="s">
        <v>796</v>
      </c>
      <c r="U543" s="44">
        <f>0</f>
        <v>0</v>
      </c>
      <c r="V543" s="44"/>
      <c r="W543" s="2" t="s">
        <v>796</v>
      </c>
      <c r="X543" s="44">
        <f>0</f>
        <v>0</v>
      </c>
      <c r="Y543" s="44"/>
      <c r="Z543" s="2" t="s">
        <v>796</v>
      </c>
      <c r="AA543" s="44">
        <f>0</f>
        <v>0</v>
      </c>
      <c r="AB543" s="44"/>
      <c r="AC543" s="2" t="s">
        <v>796</v>
      </c>
      <c r="AD543" s="44">
        <f>0</f>
        <v>0</v>
      </c>
      <c r="AE543" s="44"/>
      <c r="AF543" s="2" t="s">
        <v>796</v>
      </c>
      <c r="AG543" s="7">
        <f>0</f>
        <v>0</v>
      </c>
      <c r="AH543" s="39" t="s">
        <v>796</v>
      </c>
      <c r="AI543" s="39"/>
      <c r="AJ543" s="7">
        <f>0</f>
        <v>0</v>
      </c>
      <c r="AK543" s="2" t="s">
        <v>796</v>
      </c>
      <c r="AL543" s="7">
        <f>0</f>
        <v>0</v>
      </c>
      <c r="AM543" s="2" t="s">
        <v>796</v>
      </c>
      <c r="AN543" s="7">
        <f>0</f>
        <v>0</v>
      </c>
      <c r="AO543" s="2" t="s">
        <v>796</v>
      </c>
      <c r="AP543" s="7">
        <f>0</f>
        <v>0</v>
      </c>
      <c r="AQ543" s="2" t="s">
        <v>796</v>
      </c>
      <c r="AR543" s="44">
        <f>0</f>
        <v>0</v>
      </c>
      <c r="AS543" s="44"/>
      <c r="AT543" s="44"/>
      <c r="AU543" s="2" t="s">
        <v>796</v>
      </c>
    </row>
    <row r="544" spans="1:47" s="1" customFormat="1" ht="13.5" customHeight="1" hidden="1">
      <c r="A544" s="25" t="s">
        <v>386</v>
      </c>
      <c r="B544" s="25"/>
      <c r="C544" s="25"/>
      <c r="D544" s="25"/>
      <c r="E544" s="25"/>
      <c r="F544" s="25"/>
      <c r="G544" s="25"/>
      <c r="H544" s="25"/>
      <c r="I544" s="25"/>
      <c r="J544" s="25"/>
      <c r="K544" s="43" t="s">
        <v>387</v>
      </c>
      <c r="L544" s="43"/>
      <c r="M544" s="5" t="s">
        <v>907</v>
      </c>
      <c r="N544" s="43" t="s">
        <v>621</v>
      </c>
      <c r="O544" s="43"/>
      <c r="P544" s="7">
        <f>0</f>
        <v>0</v>
      </c>
      <c r="Q544" s="2" t="s">
        <v>796</v>
      </c>
      <c r="R544" s="44">
        <f>0</f>
        <v>0</v>
      </c>
      <c r="S544" s="44"/>
      <c r="T544" s="2" t="s">
        <v>796</v>
      </c>
      <c r="U544" s="44">
        <f>0</f>
        <v>0</v>
      </c>
      <c r="V544" s="44"/>
      <c r="W544" s="2" t="s">
        <v>796</v>
      </c>
      <c r="X544" s="44">
        <f>0</f>
        <v>0</v>
      </c>
      <c r="Y544" s="44"/>
      <c r="Z544" s="2" t="s">
        <v>796</v>
      </c>
      <c r="AA544" s="44">
        <f>0</f>
        <v>0</v>
      </c>
      <c r="AB544" s="44"/>
      <c r="AC544" s="2" t="s">
        <v>796</v>
      </c>
      <c r="AD544" s="44">
        <f>0</f>
        <v>0</v>
      </c>
      <c r="AE544" s="44"/>
      <c r="AF544" s="2" t="s">
        <v>796</v>
      </c>
      <c r="AG544" s="7">
        <f>0</f>
        <v>0</v>
      </c>
      <c r="AH544" s="39" t="s">
        <v>796</v>
      </c>
      <c r="AI544" s="39"/>
      <c r="AJ544" s="7">
        <f>0</f>
        <v>0</v>
      </c>
      <c r="AK544" s="2" t="s">
        <v>796</v>
      </c>
      <c r="AL544" s="7">
        <f>0</f>
        <v>0</v>
      </c>
      <c r="AM544" s="2" t="s">
        <v>796</v>
      </c>
      <c r="AN544" s="7">
        <f>0</f>
        <v>0</v>
      </c>
      <c r="AO544" s="2" t="s">
        <v>796</v>
      </c>
      <c r="AP544" s="7">
        <f>0</f>
        <v>0</v>
      </c>
      <c r="AQ544" s="2" t="s">
        <v>796</v>
      </c>
      <c r="AR544" s="44">
        <f>0</f>
        <v>0</v>
      </c>
      <c r="AS544" s="44"/>
      <c r="AT544" s="44"/>
      <c r="AU544" s="2" t="s">
        <v>796</v>
      </c>
    </row>
    <row r="545" spans="1:47" s="1" customFormat="1" ht="13.5" customHeight="1" hidden="1">
      <c r="A545" s="25" t="s">
        <v>388</v>
      </c>
      <c r="B545" s="25"/>
      <c r="C545" s="25"/>
      <c r="D545" s="25"/>
      <c r="E545" s="25"/>
      <c r="F545" s="25"/>
      <c r="G545" s="25"/>
      <c r="H545" s="25"/>
      <c r="I545" s="25"/>
      <c r="J545" s="25"/>
      <c r="K545" s="43" t="s">
        <v>389</v>
      </c>
      <c r="L545" s="43"/>
      <c r="M545" s="5" t="s">
        <v>907</v>
      </c>
      <c r="N545" s="43" t="s">
        <v>621</v>
      </c>
      <c r="O545" s="43"/>
      <c r="P545" s="7">
        <f>0</f>
        <v>0</v>
      </c>
      <c r="Q545" s="2" t="s">
        <v>796</v>
      </c>
      <c r="R545" s="44">
        <f>0</f>
        <v>0</v>
      </c>
      <c r="S545" s="44"/>
      <c r="T545" s="2" t="s">
        <v>796</v>
      </c>
      <c r="U545" s="44">
        <f>0</f>
        <v>0</v>
      </c>
      <c r="V545" s="44"/>
      <c r="W545" s="2" t="s">
        <v>796</v>
      </c>
      <c r="X545" s="44">
        <f>0</f>
        <v>0</v>
      </c>
      <c r="Y545" s="44"/>
      <c r="Z545" s="2" t="s">
        <v>796</v>
      </c>
      <c r="AA545" s="44">
        <f>0</f>
        <v>0</v>
      </c>
      <c r="AB545" s="44"/>
      <c r="AC545" s="2" t="s">
        <v>796</v>
      </c>
      <c r="AD545" s="44">
        <f>0</f>
        <v>0</v>
      </c>
      <c r="AE545" s="44"/>
      <c r="AF545" s="2" t="s">
        <v>796</v>
      </c>
      <c r="AG545" s="7">
        <f>0</f>
        <v>0</v>
      </c>
      <c r="AH545" s="39" t="s">
        <v>796</v>
      </c>
      <c r="AI545" s="39"/>
      <c r="AJ545" s="7">
        <f>0</f>
        <v>0</v>
      </c>
      <c r="AK545" s="2" t="s">
        <v>796</v>
      </c>
      <c r="AL545" s="7">
        <f>0</f>
        <v>0</v>
      </c>
      <c r="AM545" s="2" t="s">
        <v>796</v>
      </c>
      <c r="AN545" s="7">
        <f>0</f>
        <v>0</v>
      </c>
      <c r="AO545" s="2" t="s">
        <v>796</v>
      </c>
      <c r="AP545" s="7">
        <f>0</f>
        <v>0</v>
      </c>
      <c r="AQ545" s="2" t="s">
        <v>796</v>
      </c>
      <c r="AR545" s="44">
        <f>0</f>
        <v>0</v>
      </c>
      <c r="AS545" s="44"/>
      <c r="AT545" s="44"/>
      <c r="AU545" s="2" t="s">
        <v>796</v>
      </c>
    </row>
    <row r="546" spans="1:47" s="1" customFormat="1" ht="13.5" customHeight="1" hidden="1">
      <c r="A546" s="24" t="s">
        <v>390</v>
      </c>
      <c r="B546" s="24"/>
      <c r="C546" s="24"/>
      <c r="D546" s="24"/>
      <c r="E546" s="24"/>
      <c r="F546" s="24"/>
      <c r="G546" s="24"/>
      <c r="H546" s="24"/>
      <c r="I546" s="24"/>
      <c r="J546" s="24"/>
      <c r="K546" s="43" t="s">
        <v>391</v>
      </c>
      <c r="L546" s="43"/>
      <c r="M546" s="5" t="s">
        <v>907</v>
      </c>
      <c r="N546" s="43" t="s">
        <v>621</v>
      </c>
      <c r="O546" s="43"/>
      <c r="P546" s="7">
        <f>0</f>
        <v>0</v>
      </c>
      <c r="Q546" s="2" t="s">
        <v>796</v>
      </c>
      <c r="R546" s="44">
        <f>0</f>
        <v>0</v>
      </c>
      <c r="S546" s="44"/>
      <c r="T546" s="2" t="s">
        <v>796</v>
      </c>
      <c r="U546" s="44">
        <f>0</f>
        <v>0</v>
      </c>
      <c r="V546" s="44"/>
      <c r="W546" s="2" t="s">
        <v>796</v>
      </c>
      <c r="X546" s="44">
        <f>0</f>
        <v>0</v>
      </c>
      <c r="Y546" s="44"/>
      <c r="Z546" s="2" t="s">
        <v>796</v>
      </c>
      <c r="AA546" s="44">
        <f>0</f>
        <v>0</v>
      </c>
      <c r="AB546" s="44"/>
      <c r="AC546" s="2" t="s">
        <v>796</v>
      </c>
      <c r="AD546" s="44">
        <f>0</f>
        <v>0</v>
      </c>
      <c r="AE546" s="44"/>
      <c r="AF546" s="2" t="s">
        <v>796</v>
      </c>
      <c r="AG546" s="7">
        <f>0</f>
        <v>0</v>
      </c>
      <c r="AH546" s="39" t="s">
        <v>796</v>
      </c>
      <c r="AI546" s="39"/>
      <c r="AJ546" s="7">
        <f>0</f>
        <v>0</v>
      </c>
      <c r="AK546" s="2" t="s">
        <v>796</v>
      </c>
      <c r="AL546" s="7">
        <f>0</f>
        <v>0</v>
      </c>
      <c r="AM546" s="2" t="s">
        <v>796</v>
      </c>
      <c r="AN546" s="7">
        <f>0</f>
        <v>0</v>
      </c>
      <c r="AO546" s="2" t="s">
        <v>796</v>
      </c>
      <c r="AP546" s="7">
        <f>0</f>
        <v>0</v>
      </c>
      <c r="AQ546" s="2" t="s">
        <v>796</v>
      </c>
      <c r="AR546" s="44">
        <f>0</f>
        <v>0</v>
      </c>
      <c r="AS546" s="44"/>
      <c r="AT546" s="44"/>
      <c r="AU546" s="2" t="s">
        <v>796</v>
      </c>
    </row>
    <row r="547" spans="1:47" s="1" customFormat="1" ht="13.5" customHeight="1" hidden="1">
      <c r="A547" s="40" t="s">
        <v>376</v>
      </c>
      <c r="B547" s="40"/>
      <c r="C547" s="40"/>
      <c r="D547" s="40"/>
      <c r="E547" s="40"/>
      <c r="F547" s="40"/>
      <c r="G547" s="40"/>
      <c r="H547" s="40"/>
      <c r="I547" s="40"/>
      <c r="J547" s="40"/>
      <c r="K547" s="41"/>
      <c r="L547" s="41"/>
      <c r="M547" s="8"/>
      <c r="N547" s="41"/>
      <c r="O547" s="41"/>
      <c r="P547" s="9"/>
      <c r="Q547" s="9"/>
      <c r="R547" s="35"/>
      <c r="S547" s="35"/>
      <c r="T547" s="9"/>
      <c r="U547" s="35"/>
      <c r="V547" s="35"/>
      <c r="W547" s="9"/>
      <c r="X547" s="35"/>
      <c r="Y547" s="35"/>
      <c r="Z547" s="9"/>
      <c r="AA547" s="35"/>
      <c r="AB547" s="35"/>
      <c r="AC547" s="9"/>
      <c r="AD547" s="35"/>
      <c r="AE547" s="35"/>
      <c r="AF547" s="9"/>
      <c r="AG547" s="9"/>
      <c r="AH547" s="35"/>
      <c r="AI547" s="35"/>
      <c r="AJ547" s="9"/>
      <c r="AK547" s="9"/>
      <c r="AL547" s="9"/>
      <c r="AM547" s="9"/>
      <c r="AN547" s="9"/>
      <c r="AO547" s="9"/>
      <c r="AP547" s="9"/>
      <c r="AQ547" s="9"/>
      <c r="AR547" s="35"/>
      <c r="AS547" s="35"/>
      <c r="AT547" s="35"/>
      <c r="AU547" s="9"/>
    </row>
    <row r="548" spans="1:47" s="1" customFormat="1" ht="13.5" customHeight="1" hidden="1">
      <c r="A548" s="36" t="s">
        <v>377</v>
      </c>
      <c r="B548" s="36"/>
      <c r="C548" s="36"/>
      <c r="D548" s="36"/>
      <c r="E548" s="36"/>
      <c r="F548" s="36"/>
      <c r="G548" s="36"/>
      <c r="H548" s="36"/>
      <c r="I548" s="36"/>
      <c r="J548" s="36"/>
      <c r="K548" s="37" t="s">
        <v>392</v>
      </c>
      <c r="L548" s="37"/>
      <c r="M548" s="10" t="s">
        <v>379</v>
      </c>
      <c r="N548" s="37" t="s">
        <v>621</v>
      </c>
      <c r="O548" s="37"/>
      <c r="P548" s="11">
        <f>0</f>
        <v>0</v>
      </c>
      <c r="Q548" s="18" t="s">
        <v>796</v>
      </c>
      <c r="R548" s="38">
        <f>0</f>
        <v>0</v>
      </c>
      <c r="S548" s="38"/>
      <c r="T548" s="18" t="s">
        <v>796</v>
      </c>
      <c r="U548" s="38">
        <f>0</f>
        <v>0</v>
      </c>
      <c r="V548" s="38"/>
      <c r="W548" s="18" t="s">
        <v>796</v>
      </c>
      <c r="X548" s="38">
        <f>0</f>
        <v>0</v>
      </c>
      <c r="Y548" s="38"/>
      <c r="Z548" s="18" t="s">
        <v>796</v>
      </c>
      <c r="AA548" s="38">
        <f>0</f>
        <v>0</v>
      </c>
      <c r="AB548" s="38"/>
      <c r="AC548" s="18" t="s">
        <v>796</v>
      </c>
      <c r="AD548" s="38">
        <f>0</f>
        <v>0</v>
      </c>
      <c r="AE548" s="38"/>
      <c r="AF548" s="18" t="s">
        <v>796</v>
      </c>
      <c r="AG548" s="11">
        <f>0</f>
        <v>0</v>
      </c>
      <c r="AH548" s="32" t="s">
        <v>796</v>
      </c>
      <c r="AI548" s="32"/>
      <c r="AJ548" s="11">
        <f>0</f>
        <v>0</v>
      </c>
      <c r="AK548" s="18" t="s">
        <v>796</v>
      </c>
      <c r="AL548" s="11">
        <f>0</f>
        <v>0</v>
      </c>
      <c r="AM548" s="18" t="s">
        <v>796</v>
      </c>
      <c r="AN548" s="11">
        <f>0</f>
        <v>0</v>
      </c>
      <c r="AO548" s="18" t="s">
        <v>796</v>
      </c>
      <c r="AP548" s="11">
        <f>0</f>
        <v>0</v>
      </c>
      <c r="AQ548" s="18" t="s">
        <v>796</v>
      </c>
      <c r="AR548" s="38">
        <f>0</f>
        <v>0</v>
      </c>
      <c r="AS548" s="38"/>
      <c r="AT548" s="38"/>
      <c r="AU548" s="18" t="s">
        <v>796</v>
      </c>
    </row>
    <row r="549" spans="1:47" s="1" customFormat="1" ht="24" customHeight="1" hidden="1">
      <c r="A549" s="25" t="s">
        <v>380</v>
      </c>
      <c r="B549" s="25"/>
      <c r="C549" s="25"/>
      <c r="D549" s="25"/>
      <c r="E549" s="25"/>
      <c r="F549" s="25"/>
      <c r="G549" s="25"/>
      <c r="H549" s="25"/>
      <c r="I549" s="25"/>
      <c r="J549" s="25"/>
      <c r="K549" s="43" t="s">
        <v>393</v>
      </c>
      <c r="L549" s="43"/>
      <c r="M549" s="5" t="s">
        <v>904</v>
      </c>
      <c r="N549" s="43" t="s">
        <v>621</v>
      </c>
      <c r="O549" s="43"/>
      <c r="P549" s="7">
        <f>0</f>
        <v>0</v>
      </c>
      <c r="Q549" s="2" t="s">
        <v>796</v>
      </c>
      <c r="R549" s="44">
        <f>0</f>
        <v>0</v>
      </c>
      <c r="S549" s="44"/>
      <c r="T549" s="2" t="s">
        <v>796</v>
      </c>
      <c r="U549" s="44">
        <f>0</f>
        <v>0</v>
      </c>
      <c r="V549" s="44"/>
      <c r="W549" s="2" t="s">
        <v>796</v>
      </c>
      <c r="X549" s="44">
        <f>0</f>
        <v>0</v>
      </c>
      <c r="Y549" s="44"/>
      <c r="Z549" s="2" t="s">
        <v>796</v>
      </c>
      <c r="AA549" s="44">
        <f>0</f>
        <v>0</v>
      </c>
      <c r="AB549" s="44"/>
      <c r="AC549" s="2" t="s">
        <v>796</v>
      </c>
      <c r="AD549" s="44">
        <f>0</f>
        <v>0</v>
      </c>
      <c r="AE549" s="44"/>
      <c r="AF549" s="2" t="s">
        <v>796</v>
      </c>
      <c r="AG549" s="7">
        <f>0</f>
        <v>0</v>
      </c>
      <c r="AH549" s="39" t="s">
        <v>796</v>
      </c>
      <c r="AI549" s="39"/>
      <c r="AJ549" s="7">
        <f>0</f>
        <v>0</v>
      </c>
      <c r="AK549" s="2" t="s">
        <v>796</v>
      </c>
      <c r="AL549" s="7">
        <f>0</f>
        <v>0</v>
      </c>
      <c r="AM549" s="2" t="s">
        <v>796</v>
      </c>
      <c r="AN549" s="7">
        <f>0</f>
        <v>0</v>
      </c>
      <c r="AO549" s="2" t="s">
        <v>796</v>
      </c>
      <c r="AP549" s="7">
        <f>0</f>
        <v>0</v>
      </c>
      <c r="AQ549" s="2" t="s">
        <v>796</v>
      </c>
      <c r="AR549" s="44">
        <f>0</f>
        <v>0</v>
      </c>
      <c r="AS549" s="44"/>
      <c r="AT549" s="44"/>
      <c r="AU549" s="2" t="s">
        <v>796</v>
      </c>
    </row>
    <row r="550" spans="1:47" s="1" customFormat="1" ht="13.5" customHeight="1" hidden="1">
      <c r="A550" s="25" t="s">
        <v>354</v>
      </c>
      <c r="B550" s="25"/>
      <c r="C550" s="25"/>
      <c r="D550" s="25"/>
      <c r="E550" s="25"/>
      <c r="F550" s="25"/>
      <c r="G550" s="25"/>
      <c r="H550" s="25"/>
      <c r="I550" s="25"/>
      <c r="J550" s="25"/>
      <c r="K550" s="43" t="s">
        <v>394</v>
      </c>
      <c r="L550" s="43"/>
      <c r="M550" s="5" t="s">
        <v>383</v>
      </c>
      <c r="N550" s="43" t="s">
        <v>621</v>
      </c>
      <c r="O550" s="43"/>
      <c r="P550" s="7">
        <f>0</f>
        <v>0</v>
      </c>
      <c r="Q550" s="2" t="s">
        <v>796</v>
      </c>
      <c r="R550" s="44">
        <f>0</f>
        <v>0</v>
      </c>
      <c r="S550" s="44"/>
      <c r="T550" s="2" t="s">
        <v>796</v>
      </c>
      <c r="U550" s="44">
        <f>0</f>
        <v>0</v>
      </c>
      <c r="V550" s="44"/>
      <c r="W550" s="2" t="s">
        <v>796</v>
      </c>
      <c r="X550" s="44">
        <f>0</f>
        <v>0</v>
      </c>
      <c r="Y550" s="44"/>
      <c r="Z550" s="2" t="s">
        <v>796</v>
      </c>
      <c r="AA550" s="44">
        <f>0</f>
        <v>0</v>
      </c>
      <c r="AB550" s="44"/>
      <c r="AC550" s="2" t="s">
        <v>796</v>
      </c>
      <c r="AD550" s="44">
        <f>0</f>
        <v>0</v>
      </c>
      <c r="AE550" s="44"/>
      <c r="AF550" s="2" t="s">
        <v>796</v>
      </c>
      <c r="AG550" s="7">
        <f>0</f>
        <v>0</v>
      </c>
      <c r="AH550" s="39" t="s">
        <v>796</v>
      </c>
      <c r="AI550" s="39"/>
      <c r="AJ550" s="7">
        <f>0</f>
        <v>0</v>
      </c>
      <c r="AK550" s="2" t="s">
        <v>796</v>
      </c>
      <c r="AL550" s="7">
        <f>0</f>
        <v>0</v>
      </c>
      <c r="AM550" s="2" t="s">
        <v>796</v>
      </c>
      <c r="AN550" s="7">
        <f>0</f>
        <v>0</v>
      </c>
      <c r="AO550" s="2" t="s">
        <v>796</v>
      </c>
      <c r="AP550" s="7">
        <f>0</f>
        <v>0</v>
      </c>
      <c r="AQ550" s="2" t="s">
        <v>796</v>
      </c>
      <c r="AR550" s="44">
        <f>0</f>
        <v>0</v>
      </c>
      <c r="AS550" s="44"/>
      <c r="AT550" s="44"/>
      <c r="AU550" s="2" t="s">
        <v>796</v>
      </c>
    </row>
    <row r="551" spans="1:47" s="1" customFormat="1" ht="13.5" customHeight="1" hidden="1">
      <c r="A551" s="25" t="s">
        <v>352</v>
      </c>
      <c r="B551" s="25"/>
      <c r="C551" s="25"/>
      <c r="D551" s="25"/>
      <c r="E551" s="25"/>
      <c r="F551" s="25"/>
      <c r="G551" s="25"/>
      <c r="H551" s="25"/>
      <c r="I551" s="25"/>
      <c r="J551" s="25"/>
      <c r="K551" s="43" t="s">
        <v>395</v>
      </c>
      <c r="L551" s="43"/>
      <c r="M551" s="5" t="s">
        <v>385</v>
      </c>
      <c r="N551" s="43" t="s">
        <v>621</v>
      </c>
      <c r="O551" s="43"/>
      <c r="P551" s="7">
        <f>0</f>
        <v>0</v>
      </c>
      <c r="Q551" s="2" t="s">
        <v>796</v>
      </c>
      <c r="R551" s="44">
        <f>0</f>
        <v>0</v>
      </c>
      <c r="S551" s="44"/>
      <c r="T551" s="2" t="s">
        <v>796</v>
      </c>
      <c r="U551" s="44">
        <f>0</f>
        <v>0</v>
      </c>
      <c r="V551" s="44"/>
      <c r="W551" s="2" t="s">
        <v>796</v>
      </c>
      <c r="X551" s="44">
        <f>0</f>
        <v>0</v>
      </c>
      <c r="Y551" s="44"/>
      <c r="Z551" s="2" t="s">
        <v>796</v>
      </c>
      <c r="AA551" s="44">
        <f>0</f>
        <v>0</v>
      </c>
      <c r="AB551" s="44"/>
      <c r="AC551" s="2" t="s">
        <v>796</v>
      </c>
      <c r="AD551" s="44">
        <f>0</f>
        <v>0</v>
      </c>
      <c r="AE551" s="44"/>
      <c r="AF551" s="2" t="s">
        <v>796</v>
      </c>
      <c r="AG551" s="7">
        <f>0</f>
        <v>0</v>
      </c>
      <c r="AH551" s="39" t="s">
        <v>796</v>
      </c>
      <c r="AI551" s="39"/>
      <c r="AJ551" s="7">
        <f>0</f>
        <v>0</v>
      </c>
      <c r="AK551" s="2" t="s">
        <v>796</v>
      </c>
      <c r="AL551" s="7">
        <f>0</f>
        <v>0</v>
      </c>
      <c r="AM551" s="2" t="s">
        <v>796</v>
      </c>
      <c r="AN551" s="7">
        <f>0</f>
        <v>0</v>
      </c>
      <c r="AO551" s="2" t="s">
        <v>796</v>
      </c>
      <c r="AP551" s="7">
        <f>0</f>
        <v>0</v>
      </c>
      <c r="AQ551" s="2" t="s">
        <v>796</v>
      </c>
      <c r="AR551" s="44">
        <f>0</f>
        <v>0</v>
      </c>
      <c r="AS551" s="44"/>
      <c r="AT551" s="44"/>
      <c r="AU551" s="2" t="s">
        <v>796</v>
      </c>
    </row>
    <row r="552" spans="1:47" s="1" customFormat="1" ht="13.5" customHeight="1" hidden="1">
      <c r="A552" s="25" t="s">
        <v>386</v>
      </c>
      <c r="B552" s="25"/>
      <c r="C552" s="25"/>
      <c r="D552" s="25"/>
      <c r="E552" s="25"/>
      <c r="F552" s="25"/>
      <c r="G552" s="25"/>
      <c r="H552" s="25"/>
      <c r="I552" s="25"/>
      <c r="J552" s="25"/>
      <c r="K552" s="43" t="s">
        <v>396</v>
      </c>
      <c r="L552" s="43"/>
      <c r="M552" s="5" t="s">
        <v>907</v>
      </c>
      <c r="N552" s="43" t="s">
        <v>621</v>
      </c>
      <c r="O552" s="43"/>
      <c r="P552" s="7">
        <f>0</f>
        <v>0</v>
      </c>
      <c r="Q552" s="2" t="s">
        <v>796</v>
      </c>
      <c r="R552" s="44">
        <f>0</f>
        <v>0</v>
      </c>
      <c r="S552" s="44"/>
      <c r="T552" s="2" t="s">
        <v>796</v>
      </c>
      <c r="U552" s="44">
        <f>0</f>
        <v>0</v>
      </c>
      <c r="V552" s="44"/>
      <c r="W552" s="2" t="s">
        <v>796</v>
      </c>
      <c r="X552" s="44">
        <f>0</f>
        <v>0</v>
      </c>
      <c r="Y552" s="44"/>
      <c r="Z552" s="2" t="s">
        <v>796</v>
      </c>
      <c r="AA552" s="44">
        <f>0</f>
        <v>0</v>
      </c>
      <c r="AB552" s="44"/>
      <c r="AC552" s="2" t="s">
        <v>796</v>
      </c>
      <c r="AD552" s="44">
        <f>0</f>
        <v>0</v>
      </c>
      <c r="AE552" s="44"/>
      <c r="AF552" s="2" t="s">
        <v>796</v>
      </c>
      <c r="AG552" s="7">
        <f>0</f>
        <v>0</v>
      </c>
      <c r="AH552" s="39" t="s">
        <v>796</v>
      </c>
      <c r="AI552" s="39"/>
      <c r="AJ552" s="7">
        <f>0</f>
        <v>0</v>
      </c>
      <c r="AK552" s="2" t="s">
        <v>796</v>
      </c>
      <c r="AL552" s="7">
        <f>0</f>
        <v>0</v>
      </c>
      <c r="AM552" s="2" t="s">
        <v>796</v>
      </c>
      <c r="AN552" s="7">
        <f>0</f>
        <v>0</v>
      </c>
      <c r="AO552" s="2" t="s">
        <v>796</v>
      </c>
      <c r="AP552" s="7">
        <f>0</f>
        <v>0</v>
      </c>
      <c r="AQ552" s="2" t="s">
        <v>796</v>
      </c>
      <c r="AR552" s="44">
        <f>0</f>
        <v>0</v>
      </c>
      <c r="AS552" s="44"/>
      <c r="AT552" s="44"/>
      <c r="AU552" s="2" t="s">
        <v>796</v>
      </c>
    </row>
    <row r="553" spans="1:47" s="1" customFormat="1" ht="13.5" customHeight="1" hidden="1">
      <c r="A553" s="25" t="s">
        <v>388</v>
      </c>
      <c r="B553" s="25"/>
      <c r="C553" s="25"/>
      <c r="D553" s="25"/>
      <c r="E553" s="25"/>
      <c r="F553" s="25"/>
      <c r="G553" s="25"/>
      <c r="H553" s="25"/>
      <c r="I553" s="25"/>
      <c r="J553" s="25"/>
      <c r="K553" s="43" t="s">
        <v>397</v>
      </c>
      <c r="L553" s="43"/>
      <c r="M553" s="5" t="s">
        <v>907</v>
      </c>
      <c r="N553" s="43" t="s">
        <v>621</v>
      </c>
      <c r="O553" s="43"/>
      <c r="P553" s="7">
        <f>0</f>
        <v>0</v>
      </c>
      <c r="Q553" s="2" t="s">
        <v>796</v>
      </c>
      <c r="R553" s="44">
        <f>0</f>
        <v>0</v>
      </c>
      <c r="S553" s="44"/>
      <c r="T553" s="2" t="s">
        <v>796</v>
      </c>
      <c r="U553" s="44">
        <f>0</f>
        <v>0</v>
      </c>
      <c r="V553" s="44"/>
      <c r="W553" s="2" t="s">
        <v>796</v>
      </c>
      <c r="X553" s="44">
        <f>0</f>
        <v>0</v>
      </c>
      <c r="Y553" s="44"/>
      <c r="Z553" s="2" t="s">
        <v>796</v>
      </c>
      <c r="AA553" s="44">
        <f>0</f>
        <v>0</v>
      </c>
      <c r="AB553" s="44"/>
      <c r="AC553" s="2" t="s">
        <v>796</v>
      </c>
      <c r="AD553" s="44">
        <f>0</f>
        <v>0</v>
      </c>
      <c r="AE553" s="44"/>
      <c r="AF553" s="2" t="s">
        <v>796</v>
      </c>
      <c r="AG553" s="7">
        <f>0</f>
        <v>0</v>
      </c>
      <c r="AH553" s="39" t="s">
        <v>796</v>
      </c>
      <c r="AI553" s="39"/>
      <c r="AJ553" s="7">
        <f>0</f>
        <v>0</v>
      </c>
      <c r="AK553" s="2" t="s">
        <v>796</v>
      </c>
      <c r="AL553" s="7">
        <f>0</f>
        <v>0</v>
      </c>
      <c r="AM553" s="2" t="s">
        <v>796</v>
      </c>
      <c r="AN553" s="7">
        <f>0</f>
        <v>0</v>
      </c>
      <c r="AO553" s="2" t="s">
        <v>796</v>
      </c>
      <c r="AP553" s="7">
        <f>0</f>
        <v>0</v>
      </c>
      <c r="AQ553" s="2" t="s">
        <v>796</v>
      </c>
      <c r="AR553" s="44">
        <f>0</f>
        <v>0</v>
      </c>
      <c r="AS553" s="44"/>
      <c r="AT553" s="44"/>
      <c r="AU553" s="2" t="s">
        <v>796</v>
      </c>
    </row>
    <row r="554" spans="1:47" s="1" customFormat="1" ht="13.5" customHeight="1" hidden="1">
      <c r="A554" s="24" t="s">
        <v>246</v>
      </c>
      <c r="B554" s="24"/>
      <c r="C554" s="24"/>
      <c r="D554" s="24"/>
      <c r="E554" s="24"/>
      <c r="F554" s="24"/>
      <c r="G554" s="24"/>
      <c r="H554" s="24"/>
      <c r="I554" s="24"/>
      <c r="J554" s="24"/>
      <c r="K554" s="43" t="s">
        <v>398</v>
      </c>
      <c r="L554" s="43"/>
      <c r="M554" s="5" t="s">
        <v>953</v>
      </c>
      <c r="N554" s="43" t="s">
        <v>621</v>
      </c>
      <c r="O554" s="43"/>
      <c r="P554" s="7">
        <f>0</f>
        <v>0</v>
      </c>
      <c r="Q554" s="2" t="s">
        <v>796</v>
      </c>
      <c r="R554" s="44">
        <f>0</f>
        <v>0</v>
      </c>
      <c r="S554" s="44"/>
      <c r="T554" s="2" t="s">
        <v>796</v>
      </c>
      <c r="U554" s="44">
        <f>0</f>
        <v>0</v>
      </c>
      <c r="V554" s="44"/>
      <c r="W554" s="2" t="s">
        <v>796</v>
      </c>
      <c r="X554" s="44">
        <f>0</f>
        <v>0</v>
      </c>
      <c r="Y554" s="44"/>
      <c r="Z554" s="2" t="s">
        <v>796</v>
      </c>
      <c r="AA554" s="44">
        <f>0</f>
        <v>0</v>
      </c>
      <c r="AB554" s="44"/>
      <c r="AC554" s="2" t="s">
        <v>796</v>
      </c>
      <c r="AD554" s="44">
        <f>0</f>
        <v>0</v>
      </c>
      <c r="AE554" s="44"/>
      <c r="AF554" s="2" t="s">
        <v>796</v>
      </c>
      <c r="AG554" s="7">
        <f>0</f>
        <v>0</v>
      </c>
      <c r="AH554" s="39" t="s">
        <v>796</v>
      </c>
      <c r="AI554" s="39"/>
      <c r="AJ554" s="7">
        <f>0</f>
        <v>0</v>
      </c>
      <c r="AK554" s="2" t="s">
        <v>796</v>
      </c>
      <c r="AL554" s="7">
        <f>0</f>
        <v>0</v>
      </c>
      <c r="AM554" s="2" t="s">
        <v>796</v>
      </c>
      <c r="AN554" s="7">
        <f>0</f>
        <v>0</v>
      </c>
      <c r="AO554" s="2" t="s">
        <v>796</v>
      </c>
      <c r="AP554" s="7">
        <f>0</f>
        <v>0</v>
      </c>
      <c r="AQ554" s="2" t="s">
        <v>796</v>
      </c>
      <c r="AR554" s="44">
        <f>0</f>
        <v>0</v>
      </c>
      <c r="AS554" s="44"/>
      <c r="AT554" s="44"/>
      <c r="AU554" s="2" t="s">
        <v>796</v>
      </c>
    </row>
    <row r="555" spans="1:47" s="1" customFormat="1" ht="13.5" customHeight="1" hidden="1">
      <c r="A555" s="24" t="s">
        <v>250</v>
      </c>
      <c r="B555" s="24"/>
      <c r="C555" s="24"/>
      <c r="D555" s="24"/>
      <c r="E555" s="24"/>
      <c r="F555" s="24"/>
      <c r="G555" s="24"/>
      <c r="H555" s="24"/>
      <c r="I555" s="24"/>
      <c r="J555" s="24"/>
      <c r="K555" s="43" t="s">
        <v>399</v>
      </c>
      <c r="L555" s="43"/>
      <c r="M555" s="5" t="s">
        <v>965</v>
      </c>
      <c r="N555" s="43" t="s">
        <v>621</v>
      </c>
      <c r="O555" s="43"/>
      <c r="P555" s="7">
        <f>0</f>
        <v>0</v>
      </c>
      <c r="Q555" s="2" t="s">
        <v>796</v>
      </c>
      <c r="R555" s="44">
        <f>0</f>
        <v>0</v>
      </c>
      <c r="S555" s="44"/>
      <c r="T555" s="2" t="s">
        <v>796</v>
      </c>
      <c r="U555" s="44">
        <f>0</f>
        <v>0</v>
      </c>
      <c r="V555" s="44"/>
      <c r="W555" s="2" t="s">
        <v>796</v>
      </c>
      <c r="X555" s="44">
        <f>0</f>
        <v>0</v>
      </c>
      <c r="Y555" s="44"/>
      <c r="Z555" s="2" t="s">
        <v>796</v>
      </c>
      <c r="AA555" s="44">
        <f>0</f>
        <v>0</v>
      </c>
      <c r="AB555" s="44"/>
      <c r="AC555" s="2" t="s">
        <v>796</v>
      </c>
      <c r="AD555" s="44">
        <f>0</f>
        <v>0</v>
      </c>
      <c r="AE555" s="44"/>
      <c r="AF555" s="2" t="s">
        <v>796</v>
      </c>
      <c r="AG555" s="7">
        <f>0</f>
        <v>0</v>
      </c>
      <c r="AH555" s="39" t="s">
        <v>796</v>
      </c>
      <c r="AI555" s="39"/>
      <c r="AJ555" s="7">
        <f>0</f>
        <v>0</v>
      </c>
      <c r="AK555" s="2" t="s">
        <v>796</v>
      </c>
      <c r="AL555" s="7">
        <f>0</f>
        <v>0</v>
      </c>
      <c r="AM555" s="2" t="s">
        <v>796</v>
      </c>
      <c r="AN555" s="7">
        <f>0</f>
        <v>0</v>
      </c>
      <c r="AO555" s="2" t="s">
        <v>796</v>
      </c>
      <c r="AP555" s="7">
        <f>0</f>
        <v>0</v>
      </c>
      <c r="AQ555" s="2" t="s">
        <v>796</v>
      </c>
      <c r="AR555" s="44">
        <f>0</f>
        <v>0</v>
      </c>
      <c r="AS555" s="44"/>
      <c r="AT555" s="44"/>
      <c r="AU555" s="2" t="s">
        <v>796</v>
      </c>
    </row>
    <row r="556" spans="1:47" s="1" customFormat="1" ht="13.5" customHeight="1" hidden="1">
      <c r="A556" s="24" t="s">
        <v>400</v>
      </c>
      <c r="B556" s="24"/>
      <c r="C556" s="24"/>
      <c r="D556" s="24"/>
      <c r="E556" s="24"/>
      <c r="F556" s="24"/>
      <c r="G556" s="24"/>
      <c r="H556" s="24"/>
      <c r="I556" s="24"/>
      <c r="J556" s="24"/>
      <c r="K556" s="43" t="s">
        <v>401</v>
      </c>
      <c r="L556" s="43"/>
      <c r="M556" s="5" t="s">
        <v>965</v>
      </c>
      <c r="N556" s="43" t="s">
        <v>621</v>
      </c>
      <c r="O556" s="43"/>
      <c r="P556" s="7">
        <f>0</f>
        <v>0</v>
      </c>
      <c r="Q556" s="2" t="s">
        <v>796</v>
      </c>
      <c r="R556" s="44">
        <f>0</f>
        <v>0</v>
      </c>
      <c r="S556" s="44"/>
      <c r="T556" s="2" t="s">
        <v>796</v>
      </c>
      <c r="U556" s="44">
        <f>0</f>
        <v>0</v>
      </c>
      <c r="V556" s="44"/>
      <c r="W556" s="2" t="s">
        <v>796</v>
      </c>
      <c r="X556" s="44">
        <f>0</f>
        <v>0</v>
      </c>
      <c r="Y556" s="44"/>
      <c r="Z556" s="2" t="s">
        <v>796</v>
      </c>
      <c r="AA556" s="44">
        <f>0</f>
        <v>0</v>
      </c>
      <c r="AB556" s="44"/>
      <c r="AC556" s="2" t="s">
        <v>796</v>
      </c>
      <c r="AD556" s="44">
        <f>0</f>
        <v>0</v>
      </c>
      <c r="AE556" s="44"/>
      <c r="AF556" s="2" t="s">
        <v>796</v>
      </c>
      <c r="AG556" s="7">
        <f>0</f>
        <v>0</v>
      </c>
      <c r="AH556" s="39" t="s">
        <v>796</v>
      </c>
      <c r="AI556" s="39"/>
      <c r="AJ556" s="7">
        <f>0</f>
        <v>0</v>
      </c>
      <c r="AK556" s="2" t="s">
        <v>796</v>
      </c>
      <c r="AL556" s="7">
        <f>0</f>
        <v>0</v>
      </c>
      <c r="AM556" s="2" t="s">
        <v>796</v>
      </c>
      <c r="AN556" s="7">
        <f>0</f>
        <v>0</v>
      </c>
      <c r="AO556" s="2" t="s">
        <v>796</v>
      </c>
      <c r="AP556" s="7">
        <f>0</f>
        <v>0</v>
      </c>
      <c r="AQ556" s="2" t="s">
        <v>796</v>
      </c>
      <c r="AR556" s="44">
        <f>0</f>
        <v>0</v>
      </c>
      <c r="AS556" s="44"/>
      <c r="AT556" s="44"/>
      <c r="AU556" s="2" t="s">
        <v>796</v>
      </c>
    </row>
    <row r="557" spans="1:47" s="1" customFormat="1" ht="13.5" customHeight="1" hidden="1">
      <c r="A557" s="40" t="s">
        <v>402</v>
      </c>
      <c r="B557" s="40"/>
      <c r="C557" s="40"/>
      <c r="D557" s="40"/>
      <c r="E557" s="40"/>
      <c r="F557" s="40"/>
      <c r="G557" s="40"/>
      <c r="H557" s="40"/>
      <c r="I557" s="40"/>
      <c r="J557" s="40"/>
      <c r="K557" s="41"/>
      <c r="L557" s="41"/>
      <c r="M557" s="8"/>
      <c r="N557" s="41"/>
      <c r="O557" s="41"/>
      <c r="P557" s="9"/>
      <c r="Q557" s="9"/>
      <c r="R557" s="35"/>
      <c r="S557" s="35"/>
      <c r="T557" s="9"/>
      <c r="U557" s="35"/>
      <c r="V557" s="35"/>
      <c r="W557" s="9"/>
      <c r="X557" s="35"/>
      <c r="Y557" s="35"/>
      <c r="Z557" s="9"/>
      <c r="AA557" s="35"/>
      <c r="AB557" s="35"/>
      <c r="AC557" s="9"/>
      <c r="AD557" s="35"/>
      <c r="AE557" s="35"/>
      <c r="AF557" s="9"/>
      <c r="AG557" s="9"/>
      <c r="AH557" s="35"/>
      <c r="AI557" s="35"/>
      <c r="AJ557" s="9"/>
      <c r="AK557" s="9"/>
      <c r="AL557" s="9"/>
      <c r="AM557" s="9"/>
      <c r="AN557" s="9"/>
      <c r="AO557" s="9"/>
      <c r="AP557" s="9"/>
      <c r="AQ557" s="9"/>
      <c r="AR557" s="35"/>
      <c r="AS557" s="35"/>
      <c r="AT557" s="35"/>
      <c r="AU557" s="9"/>
    </row>
    <row r="558" spans="1:47" s="1" customFormat="1" ht="13.5" customHeight="1" hidden="1">
      <c r="A558" s="36" t="s">
        <v>403</v>
      </c>
      <c r="B558" s="36"/>
      <c r="C558" s="36"/>
      <c r="D558" s="36"/>
      <c r="E558" s="36"/>
      <c r="F558" s="36"/>
      <c r="G558" s="36"/>
      <c r="H558" s="36"/>
      <c r="I558" s="36"/>
      <c r="J558" s="36"/>
      <c r="K558" s="37" t="s">
        <v>404</v>
      </c>
      <c r="L558" s="37"/>
      <c r="M558" s="10" t="s">
        <v>405</v>
      </c>
      <c r="N558" s="37" t="s">
        <v>621</v>
      </c>
      <c r="O558" s="37"/>
      <c r="P558" s="11">
        <f>0</f>
        <v>0</v>
      </c>
      <c r="Q558" s="18" t="s">
        <v>796</v>
      </c>
      <c r="R558" s="38">
        <f>0</f>
        <v>0</v>
      </c>
      <c r="S558" s="38"/>
      <c r="T558" s="18" t="s">
        <v>796</v>
      </c>
      <c r="U558" s="38">
        <f>0</f>
        <v>0</v>
      </c>
      <c r="V558" s="38"/>
      <c r="W558" s="18" t="s">
        <v>796</v>
      </c>
      <c r="X558" s="38">
        <f>0</f>
        <v>0</v>
      </c>
      <c r="Y558" s="38"/>
      <c r="Z558" s="18" t="s">
        <v>796</v>
      </c>
      <c r="AA558" s="38">
        <f>0</f>
        <v>0</v>
      </c>
      <c r="AB558" s="38"/>
      <c r="AC558" s="18" t="s">
        <v>796</v>
      </c>
      <c r="AD558" s="38">
        <f>0</f>
        <v>0</v>
      </c>
      <c r="AE558" s="38"/>
      <c r="AF558" s="18" t="s">
        <v>796</v>
      </c>
      <c r="AG558" s="11">
        <f>0</f>
        <v>0</v>
      </c>
      <c r="AH558" s="32" t="s">
        <v>796</v>
      </c>
      <c r="AI558" s="32"/>
      <c r="AJ558" s="11">
        <f>0</f>
        <v>0</v>
      </c>
      <c r="AK558" s="18" t="s">
        <v>796</v>
      </c>
      <c r="AL558" s="11">
        <f>0</f>
        <v>0</v>
      </c>
      <c r="AM558" s="18" t="s">
        <v>796</v>
      </c>
      <c r="AN558" s="11">
        <f>0</f>
        <v>0</v>
      </c>
      <c r="AO558" s="18" t="s">
        <v>796</v>
      </c>
      <c r="AP558" s="11">
        <f>0</f>
        <v>0</v>
      </c>
      <c r="AQ558" s="18" t="s">
        <v>796</v>
      </c>
      <c r="AR558" s="38">
        <f>0</f>
        <v>0</v>
      </c>
      <c r="AS558" s="38"/>
      <c r="AT558" s="38"/>
      <c r="AU558" s="18" t="s">
        <v>796</v>
      </c>
    </row>
    <row r="559" spans="1:47" s="1" customFormat="1" ht="13.5" customHeight="1" hidden="1">
      <c r="A559" s="25" t="s">
        <v>406</v>
      </c>
      <c r="B559" s="25"/>
      <c r="C559" s="25"/>
      <c r="D559" s="25"/>
      <c r="E559" s="25"/>
      <c r="F559" s="25"/>
      <c r="G559" s="25"/>
      <c r="H559" s="25"/>
      <c r="I559" s="25"/>
      <c r="J559" s="25"/>
      <c r="K559" s="43" t="s">
        <v>407</v>
      </c>
      <c r="L559" s="43"/>
      <c r="M559" s="5" t="s">
        <v>408</v>
      </c>
      <c r="N559" s="43" t="s">
        <v>621</v>
      </c>
      <c r="O559" s="43"/>
      <c r="P559" s="7">
        <f>0</f>
        <v>0</v>
      </c>
      <c r="Q559" s="2" t="s">
        <v>796</v>
      </c>
      <c r="R559" s="44">
        <f>0</f>
        <v>0</v>
      </c>
      <c r="S559" s="44"/>
      <c r="T559" s="2" t="s">
        <v>796</v>
      </c>
      <c r="U559" s="44">
        <f>0</f>
        <v>0</v>
      </c>
      <c r="V559" s="44"/>
      <c r="W559" s="2" t="s">
        <v>796</v>
      </c>
      <c r="X559" s="44">
        <f>0</f>
        <v>0</v>
      </c>
      <c r="Y559" s="44"/>
      <c r="Z559" s="2" t="s">
        <v>796</v>
      </c>
      <c r="AA559" s="44">
        <f>0</f>
        <v>0</v>
      </c>
      <c r="AB559" s="44"/>
      <c r="AC559" s="2" t="s">
        <v>796</v>
      </c>
      <c r="AD559" s="44">
        <f>0</f>
        <v>0</v>
      </c>
      <c r="AE559" s="44"/>
      <c r="AF559" s="2" t="s">
        <v>796</v>
      </c>
      <c r="AG559" s="7">
        <f>0</f>
        <v>0</v>
      </c>
      <c r="AH559" s="39" t="s">
        <v>796</v>
      </c>
      <c r="AI559" s="39"/>
      <c r="AJ559" s="7">
        <f>0</f>
        <v>0</v>
      </c>
      <c r="AK559" s="2" t="s">
        <v>796</v>
      </c>
      <c r="AL559" s="7">
        <f>0</f>
        <v>0</v>
      </c>
      <c r="AM559" s="2" t="s">
        <v>796</v>
      </c>
      <c r="AN559" s="7">
        <f>0</f>
        <v>0</v>
      </c>
      <c r="AO559" s="2" t="s">
        <v>796</v>
      </c>
      <c r="AP559" s="7">
        <f>0</f>
        <v>0</v>
      </c>
      <c r="AQ559" s="2" t="s">
        <v>796</v>
      </c>
      <c r="AR559" s="44">
        <f>0</f>
        <v>0</v>
      </c>
      <c r="AS559" s="44"/>
      <c r="AT559" s="44"/>
      <c r="AU559" s="2" t="s">
        <v>796</v>
      </c>
    </row>
    <row r="560" spans="1:47" s="1" customFormat="1" ht="13.5" customHeight="1" hidden="1">
      <c r="A560" s="25" t="s">
        <v>409</v>
      </c>
      <c r="B560" s="25"/>
      <c r="C560" s="25"/>
      <c r="D560" s="25"/>
      <c r="E560" s="25"/>
      <c r="F560" s="25"/>
      <c r="G560" s="25"/>
      <c r="H560" s="25"/>
      <c r="I560" s="25"/>
      <c r="J560" s="25"/>
      <c r="K560" s="43" t="s">
        <v>410</v>
      </c>
      <c r="L560" s="43"/>
      <c r="M560" s="5" t="s">
        <v>411</v>
      </c>
      <c r="N560" s="43" t="s">
        <v>621</v>
      </c>
      <c r="O560" s="43"/>
      <c r="P560" s="7">
        <f>0</f>
        <v>0</v>
      </c>
      <c r="Q560" s="2" t="s">
        <v>796</v>
      </c>
      <c r="R560" s="44">
        <f>0</f>
        <v>0</v>
      </c>
      <c r="S560" s="44"/>
      <c r="T560" s="2" t="s">
        <v>796</v>
      </c>
      <c r="U560" s="44">
        <f>0</f>
        <v>0</v>
      </c>
      <c r="V560" s="44"/>
      <c r="W560" s="2" t="s">
        <v>796</v>
      </c>
      <c r="X560" s="44">
        <f>0</f>
        <v>0</v>
      </c>
      <c r="Y560" s="44"/>
      <c r="Z560" s="2" t="s">
        <v>796</v>
      </c>
      <c r="AA560" s="44">
        <f>0</f>
        <v>0</v>
      </c>
      <c r="AB560" s="44"/>
      <c r="AC560" s="2" t="s">
        <v>796</v>
      </c>
      <c r="AD560" s="44">
        <f>0</f>
        <v>0</v>
      </c>
      <c r="AE560" s="44"/>
      <c r="AF560" s="2" t="s">
        <v>796</v>
      </c>
      <c r="AG560" s="7">
        <f>0</f>
        <v>0</v>
      </c>
      <c r="AH560" s="39" t="s">
        <v>796</v>
      </c>
      <c r="AI560" s="39"/>
      <c r="AJ560" s="7">
        <f>0</f>
        <v>0</v>
      </c>
      <c r="AK560" s="2" t="s">
        <v>796</v>
      </c>
      <c r="AL560" s="7">
        <f>0</f>
        <v>0</v>
      </c>
      <c r="AM560" s="2" t="s">
        <v>796</v>
      </c>
      <c r="AN560" s="7">
        <f>0</f>
        <v>0</v>
      </c>
      <c r="AO560" s="2" t="s">
        <v>796</v>
      </c>
      <c r="AP560" s="7">
        <f>0</f>
        <v>0</v>
      </c>
      <c r="AQ560" s="2" t="s">
        <v>796</v>
      </c>
      <c r="AR560" s="44">
        <f>0</f>
        <v>0</v>
      </c>
      <c r="AS560" s="44"/>
      <c r="AT560" s="44"/>
      <c r="AU560" s="2" t="s">
        <v>796</v>
      </c>
    </row>
    <row r="561" spans="1:47" s="1" customFormat="1" ht="13.5" customHeight="1" hidden="1">
      <c r="A561" s="25" t="s">
        <v>412</v>
      </c>
      <c r="B561" s="25"/>
      <c r="C561" s="25"/>
      <c r="D561" s="25"/>
      <c r="E561" s="25"/>
      <c r="F561" s="25"/>
      <c r="G561" s="25"/>
      <c r="H561" s="25"/>
      <c r="I561" s="25"/>
      <c r="J561" s="25"/>
      <c r="K561" s="43" t="s">
        <v>413</v>
      </c>
      <c r="L561" s="43"/>
      <c r="M561" s="5" t="s">
        <v>965</v>
      </c>
      <c r="N561" s="43" t="s">
        <v>621</v>
      </c>
      <c r="O561" s="43"/>
      <c r="P561" s="7">
        <f>0</f>
        <v>0</v>
      </c>
      <c r="Q561" s="2" t="s">
        <v>796</v>
      </c>
      <c r="R561" s="44">
        <f>0</f>
        <v>0</v>
      </c>
      <c r="S561" s="44"/>
      <c r="T561" s="2" t="s">
        <v>796</v>
      </c>
      <c r="U561" s="44">
        <f>0</f>
        <v>0</v>
      </c>
      <c r="V561" s="44"/>
      <c r="W561" s="2" t="s">
        <v>796</v>
      </c>
      <c r="X561" s="44">
        <f>0</f>
        <v>0</v>
      </c>
      <c r="Y561" s="44"/>
      <c r="Z561" s="2" t="s">
        <v>796</v>
      </c>
      <c r="AA561" s="44">
        <f>0</f>
        <v>0</v>
      </c>
      <c r="AB561" s="44"/>
      <c r="AC561" s="2" t="s">
        <v>796</v>
      </c>
      <c r="AD561" s="44">
        <f>0</f>
        <v>0</v>
      </c>
      <c r="AE561" s="44"/>
      <c r="AF561" s="2" t="s">
        <v>796</v>
      </c>
      <c r="AG561" s="7">
        <f>0</f>
        <v>0</v>
      </c>
      <c r="AH561" s="39" t="s">
        <v>796</v>
      </c>
      <c r="AI561" s="39"/>
      <c r="AJ561" s="7">
        <f>0</f>
        <v>0</v>
      </c>
      <c r="AK561" s="2" t="s">
        <v>796</v>
      </c>
      <c r="AL561" s="7">
        <f>0</f>
        <v>0</v>
      </c>
      <c r="AM561" s="2" t="s">
        <v>796</v>
      </c>
      <c r="AN561" s="7">
        <f>0</f>
        <v>0</v>
      </c>
      <c r="AO561" s="2" t="s">
        <v>796</v>
      </c>
      <c r="AP561" s="7">
        <f>0</f>
        <v>0</v>
      </c>
      <c r="AQ561" s="2" t="s">
        <v>796</v>
      </c>
      <c r="AR561" s="44">
        <f>0</f>
        <v>0</v>
      </c>
      <c r="AS561" s="44"/>
      <c r="AT561" s="44"/>
      <c r="AU561" s="2" t="s">
        <v>796</v>
      </c>
    </row>
    <row r="562" spans="1:47" s="1" customFormat="1" ht="13.5" customHeight="1" hidden="1">
      <c r="A562" s="25" t="s">
        <v>414</v>
      </c>
      <c r="B562" s="25"/>
      <c r="C562" s="25"/>
      <c r="D562" s="25"/>
      <c r="E562" s="25"/>
      <c r="F562" s="25"/>
      <c r="G562" s="25"/>
      <c r="H562" s="25"/>
      <c r="I562" s="25"/>
      <c r="J562" s="25"/>
      <c r="K562" s="43" t="s">
        <v>415</v>
      </c>
      <c r="L562" s="43"/>
      <c r="M562" s="5" t="s">
        <v>416</v>
      </c>
      <c r="N562" s="43" t="s">
        <v>621</v>
      </c>
      <c r="O562" s="43"/>
      <c r="P562" s="7">
        <f>0</f>
        <v>0</v>
      </c>
      <c r="Q562" s="2" t="s">
        <v>796</v>
      </c>
      <c r="R562" s="44">
        <f>0</f>
        <v>0</v>
      </c>
      <c r="S562" s="44"/>
      <c r="T562" s="2" t="s">
        <v>796</v>
      </c>
      <c r="U562" s="44">
        <f>0</f>
        <v>0</v>
      </c>
      <c r="V562" s="44"/>
      <c r="W562" s="2" t="s">
        <v>796</v>
      </c>
      <c r="X562" s="44">
        <f>0</f>
        <v>0</v>
      </c>
      <c r="Y562" s="44"/>
      <c r="Z562" s="2" t="s">
        <v>796</v>
      </c>
      <c r="AA562" s="44">
        <f>0</f>
        <v>0</v>
      </c>
      <c r="AB562" s="44"/>
      <c r="AC562" s="2" t="s">
        <v>796</v>
      </c>
      <c r="AD562" s="44">
        <f>0</f>
        <v>0</v>
      </c>
      <c r="AE562" s="44"/>
      <c r="AF562" s="2" t="s">
        <v>796</v>
      </c>
      <c r="AG562" s="7">
        <f>0</f>
        <v>0</v>
      </c>
      <c r="AH562" s="39" t="s">
        <v>796</v>
      </c>
      <c r="AI562" s="39"/>
      <c r="AJ562" s="7">
        <f>0</f>
        <v>0</v>
      </c>
      <c r="AK562" s="2" t="s">
        <v>796</v>
      </c>
      <c r="AL562" s="7">
        <f>0</f>
        <v>0</v>
      </c>
      <c r="AM562" s="2" t="s">
        <v>796</v>
      </c>
      <c r="AN562" s="7">
        <f>0</f>
        <v>0</v>
      </c>
      <c r="AO562" s="2" t="s">
        <v>796</v>
      </c>
      <c r="AP562" s="7">
        <f>0</f>
        <v>0</v>
      </c>
      <c r="AQ562" s="2" t="s">
        <v>796</v>
      </c>
      <c r="AR562" s="44">
        <f>0</f>
        <v>0</v>
      </c>
      <c r="AS562" s="44"/>
      <c r="AT562" s="44"/>
      <c r="AU562" s="2" t="s">
        <v>796</v>
      </c>
    </row>
    <row r="563" spans="1:47" s="1" customFormat="1" ht="13.5" customHeight="1" hidden="1">
      <c r="A563" s="25" t="s">
        <v>417</v>
      </c>
      <c r="B563" s="25"/>
      <c r="C563" s="25"/>
      <c r="D563" s="25"/>
      <c r="E563" s="25"/>
      <c r="F563" s="25"/>
      <c r="G563" s="25"/>
      <c r="H563" s="25"/>
      <c r="I563" s="25"/>
      <c r="J563" s="25"/>
      <c r="K563" s="43" t="s">
        <v>418</v>
      </c>
      <c r="L563" s="43"/>
      <c r="M563" s="5" t="s">
        <v>965</v>
      </c>
      <c r="N563" s="43" t="s">
        <v>621</v>
      </c>
      <c r="O563" s="43"/>
      <c r="P563" s="7">
        <f>0</f>
        <v>0</v>
      </c>
      <c r="Q563" s="2" t="s">
        <v>796</v>
      </c>
      <c r="R563" s="44">
        <f>0</f>
        <v>0</v>
      </c>
      <c r="S563" s="44"/>
      <c r="T563" s="2" t="s">
        <v>796</v>
      </c>
      <c r="U563" s="44">
        <f>0</f>
        <v>0</v>
      </c>
      <c r="V563" s="44"/>
      <c r="W563" s="2" t="s">
        <v>796</v>
      </c>
      <c r="X563" s="44">
        <f>0</f>
        <v>0</v>
      </c>
      <c r="Y563" s="44"/>
      <c r="Z563" s="2" t="s">
        <v>796</v>
      </c>
      <c r="AA563" s="44">
        <f>0</f>
        <v>0</v>
      </c>
      <c r="AB563" s="44"/>
      <c r="AC563" s="2" t="s">
        <v>796</v>
      </c>
      <c r="AD563" s="44">
        <f>0</f>
        <v>0</v>
      </c>
      <c r="AE563" s="44"/>
      <c r="AF563" s="2" t="s">
        <v>796</v>
      </c>
      <c r="AG563" s="7">
        <f>0</f>
        <v>0</v>
      </c>
      <c r="AH563" s="39" t="s">
        <v>796</v>
      </c>
      <c r="AI563" s="39"/>
      <c r="AJ563" s="7">
        <f>0</f>
        <v>0</v>
      </c>
      <c r="AK563" s="2" t="s">
        <v>796</v>
      </c>
      <c r="AL563" s="7">
        <f>0</f>
        <v>0</v>
      </c>
      <c r="AM563" s="2" t="s">
        <v>796</v>
      </c>
      <c r="AN563" s="7">
        <f>0</f>
        <v>0</v>
      </c>
      <c r="AO563" s="2" t="s">
        <v>796</v>
      </c>
      <c r="AP563" s="7">
        <f>0</f>
        <v>0</v>
      </c>
      <c r="AQ563" s="2" t="s">
        <v>796</v>
      </c>
      <c r="AR563" s="44">
        <f>0</f>
        <v>0</v>
      </c>
      <c r="AS563" s="44"/>
      <c r="AT563" s="44"/>
      <c r="AU563" s="2" t="s">
        <v>796</v>
      </c>
    </row>
    <row r="564" spans="1:47" s="1" customFormat="1" ht="13.5" customHeight="1" hidden="1">
      <c r="A564" s="24" t="s">
        <v>329</v>
      </c>
      <c r="B564" s="24"/>
      <c r="C564" s="24"/>
      <c r="D564" s="24"/>
      <c r="E564" s="24"/>
      <c r="F564" s="24"/>
      <c r="G564" s="24"/>
      <c r="H564" s="24"/>
      <c r="I564" s="24"/>
      <c r="J564" s="24"/>
      <c r="K564" s="43" t="s">
        <v>419</v>
      </c>
      <c r="L564" s="43"/>
      <c r="M564" s="5" t="s">
        <v>965</v>
      </c>
      <c r="N564" s="43" t="s">
        <v>621</v>
      </c>
      <c r="O564" s="43"/>
      <c r="P564" s="7">
        <f>0</f>
        <v>0</v>
      </c>
      <c r="Q564" s="2" t="s">
        <v>796</v>
      </c>
      <c r="R564" s="44">
        <f>0</f>
        <v>0</v>
      </c>
      <c r="S564" s="44"/>
      <c r="T564" s="2" t="s">
        <v>796</v>
      </c>
      <c r="U564" s="44">
        <f>0</f>
        <v>0</v>
      </c>
      <c r="V564" s="44"/>
      <c r="W564" s="2" t="s">
        <v>796</v>
      </c>
      <c r="X564" s="44">
        <f>0</f>
        <v>0</v>
      </c>
      <c r="Y564" s="44"/>
      <c r="Z564" s="2" t="s">
        <v>796</v>
      </c>
      <c r="AA564" s="44">
        <f>0</f>
        <v>0</v>
      </c>
      <c r="AB564" s="44"/>
      <c r="AC564" s="2" t="s">
        <v>796</v>
      </c>
      <c r="AD564" s="44">
        <f>0</f>
        <v>0</v>
      </c>
      <c r="AE564" s="44"/>
      <c r="AF564" s="2" t="s">
        <v>796</v>
      </c>
      <c r="AG564" s="7">
        <f>0</f>
        <v>0</v>
      </c>
      <c r="AH564" s="39" t="s">
        <v>796</v>
      </c>
      <c r="AI564" s="39"/>
      <c r="AJ564" s="7">
        <f>0</f>
        <v>0</v>
      </c>
      <c r="AK564" s="2" t="s">
        <v>796</v>
      </c>
      <c r="AL564" s="7">
        <f>0</f>
        <v>0</v>
      </c>
      <c r="AM564" s="2" t="s">
        <v>796</v>
      </c>
      <c r="AN564" s="7">
        <f>0</f>
        <v>0</v>
      </c>
      <c r="AO564" s="2" t="s">
        <v>796</v>
      </c>
      <c r="AP564" s="7">
        <f>0</f>
        <v>0</v>
      </c>
      <c r="AQ564" s="2" t="s">
        <v>796</v>
      </c>
      <c r="AR564" s="44">
        <f>0</f>
        <v>0</v>
      </c>
      <c r="AS564" s="44"/>
      <c r="AT564" s="44"/>
      <c r="AU564" s="2" t="s">
        <v>796</v>
      </c>
    </row>
    <row r="565" spans="1:47" s="1" customFormat="1" ht="13.5" customHeight="1" hidden="1">
      <c r="A565" s="40" t="s">
        <v>402</v>
      </c>
      <c r="B565" s="40"/>
      <c r="C565" s="40"/>
      <c r="D565" s="40"/>
      <c r="E565" s="40"/>
      <c r="F565" s="40"/>
      <c r="G565" s="40"/>
      <c r="H565" s="40"/>
      <c r="I565" s="40"/>
      <c r="J565" s="40"/>
      <c r="K565" s="41"/>
      <c r="L565" s="41"/>
      <c r="M565" s="8"/>
      <c r="N565" s="41"/>
      <c r="O565" s="41"/>
      <c r="P565" s="9"/>
      <c r="Q565" s="9"/>
      <c r="R565" s="35"/>
      <c r="S565" s="35"/>
      <c r="T565" s="9"/>
      <c r="U565" s="35"/>
      <c r="V565" s="35"/>
      <c r="W565" s="9"/>
      <c r="X565" s="35"/>
      <c r="Y565" s="35"/>
      <c r="Z565" s="9"/>
      <c r="AA565" s="35"/>
      <c r="AB565" s="35"/>
      <c r="AC565" s="9"/>
      <c r="AD565" s="35"/>
      <c r="AE565" s="35"/>
      <c r="AF565" s="9"/>
      <c r="AG565" s="9"/>
      <c r="AH565" s="35"/>
      <c r="AI565" s="35"/>
      <c r="AJ565" s="9"/>
      <c r="AK565" s="9"/>
      <c r="AL565" s="9"/>
      <c r="AM565" s="9"/>
      <c r="AN565" s="9"/>
      <c r="AO565" s="9"/>
      <c r="AP565" s="9"/>
      <c r="AQ565" s="9"/>
      <c r="AR565" s="35"/>
      <c r="AS565" s="35"/>
      <c r="AT565" s="35"/>
      <c r="AU565" s="9"/>
    </row>
    <row r="566" spans="1:47" s="1" customFormat="1" ht="13.5" customHeight="1" hidden="1">
      <c r="A566" s="36" t="s">
        <v>403</v>
      </c>
      <c r="B566" s="36"/>
      <c r="C566" s="36"/>
      <c r="D566" s="36"/>
      <c r="E566" s="36"/>
      <c r="F566" s="36"/>
      <c r="G566" s="36"/>
      <c r="H566" s="36"/>
      <c r="I566" s="36"/>
      <c r="J566" s="36"/>
      <c r="K566" s="37" t="s">
        <v>420</v>
      </c>
      <c r="L566" s="37"/>
      <c r="M566" s="10" t="s">
        <v>405</v>
      </c>
      <c r="N566" s="37" t="s">
        <v>621</v>
      </c>
      <c r="O566" s="37"/>
      <c r="P566" s="11">
        <f>0</f>
        <v>0</v>
      </c>
      <c r="Q566" s="18" t="s">
        <v>796</v>
      </c>
      <c r="R566" s="38">
        <f>0</f>
        <v>0</v>
      </c>
      <c r="S566" s="38"/>
      <c r="T566" s="18" t="s">
        <v>796</v>
      </c>
      <c r="U566" s="38">
        <f>0</f>
        <v>0</v>
      </c>
      <c r="V566" s="38"/>
      <c r="W566" s="18" t="s">
        <v>796</v>
      </c>
      <c r="X566" s="38">
        <f>0</f>
        <v>0</v>
      </c>
      <c r="Y566" s="38"/>
      <c r="Z566" s="18" t="s">
        <v>796</v>
      </c>
      <c r="AA566" s="38">
        <f>0</f>
        <v>0</v>
      </c>
      <c r="AB566" s="38"/>
      <c r="AC566" s="18" t="s">
        <v>796</v>
      </c>
      <c r="AD566" s="38">
        <f>0</f>
        <v>0</v>
      </c>
      <c r="AE566" s="38"/>
      <c r="AF566" s="18" t="s">
        <v>796</v>
      </c>
      <c r="AG566" s="11">
        <f>0</f>
        <v>0</v>
      </c>
      <c r="AH566" s="32" t="s">
        <v>796</v>
      </c>
      <c r="AI566" s="32"/>
      <c r="AJ566" s="11">
        <f>0</f>
        <v>0</v>
      </c>
      <c r="AK566" s="18" t="s">
        <v>796</v>
      </c>
      <c r="AL566" s="11">
        <f>0</f>
        <v>0</v>
      </c>
      <c r="AM566" s="18" t="s">
        <v>796</v>
      </c>
      <c r="AN566" s="11">
        <f>0</f>
        <v>0</v>
      </c>
      <c r="AO566" s="18" t="s">
        <v>796</v>
      </c>
      <c r="AP566" s="11">
        <f>0</f>
        <v>0</v>
      </c>
      <c r="AQ566" s="18" t="s">
        <v>796</v>
      </c>
      <c r="AR566" s="38">
        <f>0</f>
        <v>0</v>
      </c>
      <c r="AS566" s="38"/>
      <c r="AT566" s="38"/>
      <c r="AU566" s="18" t="s">
        <v>796</v>
      </c>
    </row>
    <row r="567" spans="1:47" s="1" customFormat="1" ht="13.5" customHeight="1" hidden="1">
      <c r="A567" s="25" t="s">
        <v>406</v>
      </c>
      <c r="B567" s="25"/>
      <c r="C567" s="25"/>
      <c r="D567" s="25"/>
      <c r="E567" s="25"/>
      <c r="F567" s="25"/>
      <c r="G567" s="25"/>
      <c r="H567" s="25"/>
      <c r="I567" s="25"/>
      <c r="J567" s="25"/>
      <c r="K567" s="43" t="s">
        <v>421</v>
      </c>
      <c r="L567" s="43"/>
      <c r="M567" s="5" t="s">
        <v>408</v>
      </c>
      <c r="N567" s="43" t="s">
        <v>621</v>
      </c>
      <c r="O567" s="43"/>
      <c r="P567" s="7">
        <f>0</f>
        <v>0</v>
      </c>
      <c r="Q567" s="2" t="s">
        <v>796</v>
      </c>
      <c r="R567" s="44">
        <f>0</f>
        <v>0</v>
      </c>
      <c r="S567" s="44"/>
      <c r="T567" s="2" t="s">
        <v>796</v>
      </c>
      <c r="U567" s="44">
        <f>0</f>
        <v>0</v>
      </c>
      <c r="V567" s="44"/>
      <c r="W567" s="2" t="s">
        <v>796</v>
      </c>
      <c r="X567" s="44">
        <f>0</f>
        <v>0</v>
      </c>
      <c r="Y567" s="44"/>
      <c r="Z567" s="2" t="s">
        <v>796</v>
      </c>
      <c r="AA567" s="44">
        <f>0</f>
        <v>0</v>
      </c>
      <c r="AB567" s="44"/>
      <c r="AC567" s="2" t="s">
        <v>796</v>
      </c>
      <c r="AD567" s="44">
        <f>0</f>
        <v>0</v>
      </c>
      <c r="AE567" s="44"/>
      <c r="AF567" s="2" t="s">
        <v>796</v>
      </c>
      <c r="AG567" s="7">
        <f>0</f>
        <v>0</v>
      </c>
      <c r="AH567" s="39" t="s">
        <v>796</v>
      </c>
      <c r="AI567" s="39"/>
      <c r="AJ567" s="7">
        <f>0</f>
        <v>0</v>
      </c>
      <c r="AK567" s="2" t="s">
        <v>796</v>
      </c>
      <c r="AL567" s="7">
        <f>0</f>
        <v>0</v>
      </c>
      <c r="AM567" s="2" t="s">
        <v>796</v>
      </c>
      <c r="AN567" s="7">
        <f>0</f>
        <v>0</v>
      </c>
      <c r="AO567" s="2" t="s">
        <v>796</v>
      </c>
      <c r="AP567" s="7">
        <f>0</f>
        <v>0</v>
      </c>
      <c r="AQ567" s="2" t="s">
        <v>796</v>
      </c>
      <c r="AR567" s="44">
        <f>0</f>
        <v>0</v>
      </c>
      <c r="AS567" s="44"/>
      <c r="AT567" s="44"/>
      <c r="AU567" s="2" t="s">
        <v>796</v>
      </c>
    </row>
    <row r="568" spans="1:47" s="1" customFormat="1" ht="13.5" customHeight="1" hidden="1">
      <c r="A568" s="25" t="s">
        <v>409</v>
      </c>
      <c r="B568" s="25"/>
      <c r="C568" s="25"/>
      <c r="D568" s="25"/>
      <c r="E568" s="25"/>
      <c r="F568" s="25"/>
      <c r="G568" s="25"/>
      <c r="H568" s="25"/>
      <c r="I568" s="25"/>
      <c r="J568" s="25"/>
      <c r="K568" s="43" t="s">
        <v>422</v>
      </c>
      <c r="L568" s="43"/>
      <c r="M568" s="5" t="s">
        <v>411</v>
      </c>
      <c r="N568" s="43" t="s">
        <v>621</v>
      </c>
      <c r="O568" s="43"/>
      <c r="P568" s="7">
        <f>0</f>
        <v>0</v>
      </c>
      <c r="Q568" s="2" t="s">
        <v>796</v>
      </c>
      <c r="R568" s="44">
        <f>0</f>
        <v>0</v>
      </c>
      <c r="S568" s="44"/>
      <c r="T568" s="2" t="s">
        <v>796</v>
      </c>
      <c r="U568" s="44">
        <f>0</f>
        <v>0</v>
      </c>
      <c r="V568" s="44"/>
      <c r="W568" s="2" t="s">
        <v>796</v>
      </c>
      <c r="X568" s="44">
        <f>0</f>
        <v>0</v>
      </c>
      <c r="Y568" s="44"/>
      <c r="Z568" s="2" t="s">
        <v>796</v>
      </c>
      <c r="AA568" s="44">
        <f>0</f>
        <v>0</v>
      </c>
      <c r="AB568" s="44"/>
      <c r="AC568" s="2" t="s">
        <v>796</v>
      </c>
      <c r="AD568" s="44">
        <f>0</f>
        <v>0</v>
      </c>
      <c r="AE568" s="44"/>
      <c r="AF568" s="2" t="s">
        <v>796</v>
      </c>
      <c r="AG568" s="7">
        <f>0</f>
        <v>0</v>
      </c>
      <c r="AH568" s="39" t="s">
        <v>796</v>
      </c>
      <c r="AI568" s="39"/>
      <c r="AJ568" s="7">
        <f>0</f>
        <v>0</v>
      </c>
      <c r="AK568" s="2" t="s">
        <v>796</v>
      </c>
      <c r="AL568" s="7">
        <f>0</f>
        <v>0</v>
      </c>
      <c r="AM568" s="2" t="s">
        <v>796</v>
      </c>
      <c r="AN568" s="7">
        <f>0</f>
        <v>0</v>
      </c>
      <c r="AO568" s="2" t="s">
        <v>796</v>
      </c>
      <c r="AP568" s="7">
        <f>0</f>
        <v>0</v>
      </c>
      <c r="AQ568" s="2" t="s">
        <v>796</v>
      </c>
      <c r="AR568" s="44">
        <f>0</f>
        <v>0</v>
      </c>
      <c r="AS568" s="44"/>
      <c r="AT568" s="44"/>
      <c r="AU568" s="2" t="s">
        <v>796</v>
      </c>
    </row>
    <row r="569" spans="1:47" s="1" customFormat="1" ht="13.5" customHeight="1" hidden="1">
      <c r="A569" s="25" t="s">
        <v>412</v>
      </c>
      <c r="B569" s="25"/>
      <c r="C569" s="25"/>
      <c r="D569" s="25"/>
      <c r="E569" s="25"/>
      <c r="F569" s="25"/>
      <c r="G569" s="25"/>
      <c r="H569" s="25"/>
      <c r="I569" s="25"/>
      <c r="J569" s="25"/>
      <c r="K569" s="43" t="s">
        <v>423</v>
      </c>
      <c r="L569" s="43"/>
      <c r="M569" s="5" t="s">
        <v>965</v>
      </c>
      <c r="N569" s="43" t="s">
        <v>621</v>
      </c>
      <c r="O569" s="43"/>
      <c r="P569" s="7">
        <f>0</f>
        <v>0</v>
      </c>
      <c r="Q569" s="2" t="s">
        <v>796</v>
      </c>
      <c r="R569" s="44">
        <f>0</f>
        <v>0</v>
      </c>
      <c r="S569" s="44"/>
      <c r="T569" s="2" t="s">
        <v>796</v>
      </c>
      <c r="U569" s="44">
        <f>0</f>
        <v>0</v>
      </c>
      <c r="V569" s="44"/>
      <c r="W569" s="2" t="s">
        <v>796</v>
      </c>
      <c r="X569" s="44">
        <f>0</f>
        <v>0</v>
      </c>
      <c r="Y569" s="44"/>
      <c r="Z569" s="2" t="s">
        <v>796</v>
      </c>
      <c r="AA569" s="44">
        <f>0</f>
        <v>0</v>
      </c>
      <c r="AB569" s="44"/>
      <c r="AC569" s="2" t="s">
        <v>796</v>
      </c>
      <c r="AD569" s="44">
        <f>0</f>
        <v>0</v>
      </c>
      <c r="AE569" s="44"/>
      <c r="AF569" s="2" t="s">
        <v>796</v>
      </c>
      <c r="AG569" s="7">
        <f>0</f>
        <v>0</v>
      </c>
      <c r="AH569" s="39" t="s">
        <v>796</v>
      </c>
      <c r="AI569" s="39"/>
      <c r="AJ569" s="7">
        <f>0</f>
        <v>0</v>
      </c>
      <c r="AK569" s="2" t="s">
        <v>796</v>
      </c>
      <c r="AL569" s="7">
        <f>0</f>
        <v>0</v>
      </c>
      <c r="AM569" s="2" t="s">
        <v>796</v>
      </c>
      <c r="AN569" s="7">
        <f>0</f>
        <v>0</v>
      </c>
      <c r="AO569" s="2" t="s">
        <v>796</v>
      </c>
      <c r="AP569" s="7">
        <f>0</f>
        <v>0</v>
      </c>
      <c r="AQ569" s="2" t="s">
        <v>796</v>
      </c>
      <c r="AR569" s="44">
        <f>0</f>
        <v>0</v>
      </c>
      <c r="AS569" s="44"/>
      <c r="AT569" s="44"/>
      <c r="AU569" s="2" t="s">
        <v>796</v>
      </c>
    </row>
    <row r="570" spans="1:47" s="1" customFormat="1" ht="13.5" customHeight="1" hidden="1">
      <c r="A570" s="25" t="s">
        <v>414</v>
      </c>
      <c r="B570" s="25"/>
      <c r="C570" s="25"/>
      <c r="D570" s="25"/>
      <c r="E570" s="25"/>
      <c r="F570" s="25"/>
      <c r="G570" s="25"/>
      <c r="H570" s="25"/>
      <c r="I570" s="25"/>
      <c r="J570" s="25"/>
      <c r="K570" s="43" t="s">
        <v>424</v>
      </c>
      <c r="L570" s="43"/>
      <c r="M570" s="5" t="s">
        <v>416</v>
      </c>
      <c r="N570" s="43" t="s">
        <v>621</v>
      </c>
      <c r="O570" s="43"/>
      <c r="P570" s="7">
        <f>0</f>
        <v>0</v>
      </c>
      <c r="Q570" s="2" t="s">
        <v>796</v>
      </c>
      <c r="R570" s="44">
        <f>0</f>
        <v>0</v>
      </c>
      <c r="S570" s="44"/>
      <c r="T570" s="2" t="s">
        <v>796</v>
      </c>
      <c r="U570" s="44">
        <f>0</f>
        <v>0</v>
      </c>
      <c r="V570" s="44"/>
      <c r="W570" s="2" t="s">
        <v>796</v>
      </c>
      <c r="X570" s="44">
        <f>0</f>
        <v>0</v>
      </c>
      <c r="Y570" s="44"/>
      <c r="Z570" s="2" t="s">
        <v>796</v>
      </c>
      <c r="AA570" s="44">
        <f>0</f>
        <v>0</v>
      </c>
      <c r="AB570" s="44"/>
      <c r="AC570" s="2" t="s">
        <v>796</v>
      </c>
      <c r="AD570" s="44">
        <f>0</f>
        <v>0</v>
      </c>
      <c r="AE570" s="44"/>
      <c r="AF570" s="2" t="s">
        <v>796</v>
      </c>
      <c r="AG570" s="7">
        <f>0</f>
        <v>0</v>
      </c>
      <c r="AH570" s="39" t="s">
        <v>796</v>
      </c>
      <c r="AI570" s="39"/>
      <c r="AJ570" s="7">
        <f>0</f>
        <v>0</v>
      </c>
      <c r="AK570" s="2" t="s">
        <v>796</v>
      </c>
      <c r="AL570" s="7">
        <f>0</f>
        <v>0</v>
      </c>
      <c r="AM570" s="2" t="s">
        <v>796</v>
      </c>
      <c r="AN570" s="7">
        <f>0</f>
        <v>0</v>
      </c>
      <c r="AO570" s="2" t="s">
        <v>796</v>
      </c>
      <c r="AP570" s="7">
        <f>0</f>
        <v>0</v>
      </c>
      <c r="AQ570" s="2" t="s">
        <v>796</v>
      </c>
      <c r="AR570" s="44">
        <f>0</f>
        <v>0</v>
      </c>
      <c r="AS570" s="44"/>
      <c r="AT570" s="44"/>
      <c r="AU570" s="2" t="s">
        <v>796</v>
      </c>
    </row>
    <row r="571" spans="1:47" s="1" customFormat="1" ht="13.5" customHeight="1" hidden="1">
      <c r="A571" s="25" t="s">
        <v>417</v>
      </c>
      <c r="B571" s="25"/>
      <c r="C571" s="25"/>
      <c r="D571" s="25"/>
      <c r="E571" s="25"/>
      <c r="F571" s="25"/>
      <c r="G571" s="25"/>
      <c r="H571" s="25"/>
      <c r="I571" s="25"/>
      <c r="J571" s="25"/>
      <c r="K571" s="43" t="s">
        <v>425</v>
      </c>
      <c r="L571" s="43"/>
      <c r="M571" s="5" t="s">
        <v>965</v>
      </c>
      <c r="N571" s="43" t="s">
        <v>621</v>
      </c>
      <c r="O571" s="43"/>
      <c r="P571" s="7">
        <f>0</f>
        <v>0</v>
      </c>
      <c r="Q571" s="2" t="s">
        <v>796</v>
      </c>
      <c r="R571" s="44">
        <f>0</f>
        <v>0</v>
      </c>
      <c r="S571" s="44"/>
      <c r="T571" s="2" t="s">
        <v>796</v>
      </c>
      <c r="U571" s="44">
        <f>0</f>
        <v>0</v>
      </c>
      <c r="V571" s="44"/>
      <c r="W571" s="2" t="s">
        <v>796</v>
      </c>
      <c r="X571" s="44">
        <f>0</f>
        <v>0</v>
      </c>
      <c r="Y571" s="44"/>
      <c r="Z571" s="2" t="s">
        <v>796</v>
      </c>
      <c r="AA571" s="44">
        <f>0</f>
        <v>0</v>
      </c>
      <c r="AB571" s="44"/>
      <c r="AC571" s="2" t="s">
        <v>796</v>
      </c>
      <c r="AD571" s="44">
        <f>0</f>
        <v>0</v>
      </c>
      <c r="AE571" s="44"/>
      <c r="AF571" s="2" t="s">
        <v>796</v>
      </c>
      <c r="AG571" s="7">
        <f>0</f>
        <v>0</v>
      </c>
      <c r="AH571" s="39" t="s">
        <v>796</v>
      </c>
      <c r="AI571" s="39"/>
      <c r="AJ571" s="7">
        <f>0</f>
        <v>0</v>
      </c>
      <c r="AK571" s="2" t="s">
        <v>796</v>
      </c>
      <c r="AL571" s="7">
        <f>0</f>
        <v>0</v>
      </c>
      <c r="AM571" s="2" t="s">
        <v>796</v>
      </c>
      <c r="AN571" s="7">
        <f>0</f>
        <v>0</v>
      </c>
      <c r="AO571" s="2" t="s">
        <v>796</v>
      </c>
      <c r="AP571" s="7">
        <f>0</f>
        <v>0</v>
      </c>
      <c r="AQ571" s="2" t="s">
        <v>796</v>
      </c>
      <c r="AR571" s="44">
        <f>0</f>
        <v>0</v>
      </c>
      <c r="AS571" s="44"/>
      <c r="AT571" s="44"/>
      <c r="AU571" s="2" t="s">
        <v>796</v>
      </c>
    </row>
    <row r="572" spans="1:47" s="1" customFormat="1" ht="13.5" customHeight="1" hidden="1">
      <c r="A572" s="24" t="s">
        <v>333</v>
      </c>
      <c r="B572" s="24"/>
      <c r="C572" s="24"/>
      <c r="D572" s="24"/>
      <c r="E572" s="24"/>
      <c r="F572" s="24"/>
      <c r="G572" s="24"/>
      <c r="H572" s="24"/>
      <c r="I572" s="24"/>
      <c r="J572" s="24"/>
      <c r="K572" s="43" t="s">
        <v>426</v>
      </c>
      <c r="L572" s="43"/>
      <c r="M572" s="5" t="s">
        <v>965</v>
      </c>
      <c r="N572" s="43" t="s">
        <v>621</v>
      </c>
      <c r="O572" s="43"/>
      <c r="P572" s="7">
        <f>0</f>
        <v>0</v>
      </c>
      <c r="Q572" s="2" t="s">
        <v>796</v>
      </c>
      <c r="R572" s="44">
        <f>0</f>
        <v>0</v>
      </c>
      <c r="S572" s="44"/>
      <c r="T572" s="2" t="s">
        <v>796</v>
      </c>
      <c r="U572" s="44">
        <f>0</f>
        <v>0</v>
      </c>
      <c r="V572" s="44"/>
      <c r="W572" s="2" t="s">
        <v>796</v>
      </c>
      <c r="X572" s="44">
        <f>0</f>
        <v>0</v>
      </c>
      <c r="Y572" s="44"/>
      <c r="Z572" s="2" t="s">
        <v>796</v>
      </c>
      <c r="AA572" s="44">
        <f>0</f>
        <v>0</v>
      </c>
      <c r="AB572" s="44"/>
      <c r="AC572" s="2" t="s">
        <v>796</v>
      </c>
      <c r="AD572" s="44">
        <f>0</f>
        <v>0</v>
      </c>
      <c r="AE572" s="44"/>
      <c r="AF572" s="2" t="s">
        <v>796</v>
      </c>
      <c r="AG572" s="7">
        <f>0</f>
        <v>0</v>
      </c>
      <c r="AH572" s="39" t="s">
        <v>796</v>
      </c>
      <c r="AI572" s="39"/>
      <c r="AJ572" s="7">
        <f>0</f>
        <v>0</v>
      </c>
      <c r="AK572" s="2" t="s">
        <v>796</v>
      </c>
      <c r="AL572" s="7">
        <f>0</f>
        <v>0</v>
      </c>
      <c r="AM572" s="2" t="s">
        <v>796</v>
      </c>
      <c r="AN572" s="7">
        <f>0</f>
        <v>0</v>
      </c>
      <c r="AO572" s="2" t="s">
        <v>796</v>
      </c>
      <c r="AP572" s="7">
        <f>0</f>
        <v>0</v>
      </c>
      <c r="AQ572" s="2" t="s">
        <v>796</v>
      </c>
      <c r="AR572" s="44">
        <f>0</f>
        <v>0</v>
      </c>
      <c r="AS572" s="44"/>
      <c r="AT572" s="44"/>
      <c r="AU572" s="2" t="s">
        <v>796</v>
      </c>
    </row>
    <row r="573" spans="1:47" s="1" customFormat="1" ht="13.5" customHeight="1" hidden="1">
      <c r="A573" s="40" t="s">
        <v>402</v>
      </c>
      <c r="B573" s="40"/>
      <c r="C573" s="40"/>
      <c r="D573" s="40"/>
      <c r="E573" s="40"/>
      <c r="F573" s="40"/>
      <c r="G573" s="40"/>
      <c r="H573" s="40"/>
      <c r="I573" s="40"/>
      <c r="J573" s="40"/>
      <c r="K573" s="41"/>
      <c r="L573" s="41"/>
      <c r="M573" s="8"/>
      <c r="N573" s="41"/>
      <c r="O573" s="41"/>
      <c r="P573" s="9"/>
      <c r="Q573" s="9"/>
      <c r="R573" s="35"/>
      <c r="S573" s="35"/>
      <c r="T573" s="9"/>
      <c r="U573" s="35"/>
      <c r="V573" s="35"/>
      <c r="W573" s="9"/>
      <c r="X573" s="35"/>
      <c r="Y573" s="35"/>
      <c r="Z573" s="9"/>
      <c r="AA573" s="35"/>
      <c r="AB573" s="35"/>
      <c r="AC573" s="9"/>
      <c r="AD573" s="35"/>
      <c r="AE573" s="35"/>
      <c r="AF573" s="9"/>
      <c r="AG573" s="9"/>
      <c r="AH573" s="35"/>
      <c r="AI573" s="35"/>
      <c r="AJ573" s="9"/>
      <c r="AK573" s="9"/>
      <c r="AL573" s="9"/>
      <c r="AM573" s="9"/>
      <c r="AN573" s="9"/>
      <c r="AO573" s="9"/>
      <c r="AP573" s="9"/>
      <c r="AQ573" s="9"/>
      <c r="AR573" s="35"/>
      <c r="AS573" s="35"/>
      <c r="AT573" s="35"/>
      <c r="AU573" s="9"/>
    </row>
    <row r="574" spans="1:47" s="1" customFormat="1" ht="13.5" customHeight="1" hidden="1">
      <c r="A574" s="36" t="s">
        <v>403</v>
      </c>
      <c r="B574" s="36"/>
      <c r="C574" s="36"/>
      <c r="D574" s="36"/>
      <c r="E574" s="36"/>
      <c r="F574" s="36"/>
      <c r="G574" s="36"/>
      <c r="H574" s="36"/>
      <c r="I574" s="36"/>
      <c r="J574" s="36"/>
      <c r="K574" s="37" t="s">
        <v>427</v>
      </c>
      <c r="L574" s="37"/>
      <c r="M574" s="10" t="s">
        <v>405</v>
      </c>
      <c r="N574" s="37" t="s">
        <v>621</v>
      </c>
      <c r="O574" s="37"/>
      <c r="P574" s="11">
        <f>0</f>
        <v>0</v>
      </c>
      <c r="Q574" s="18" t="s">
        <v>796</v>
      </c>
      <c r="R574" s="38">
        <f>0</f>
        <v>0</v>
      </c>
      <c r="S574" s="38"/>
      <c r="T574" s="18" t="s">
        <v>796</v>
      </c>
      <c r="U574" s="38">
        <f>0</f>
        <v>0</v>
      </c>
      <c r="V574" s="38"/>
      <c r="W574" s="18" t="s">
        <v>796</v>
      </c>
      <c r="X574" s="38">
        <f>0</f>
        <v>0</v>
      </c>
      <c r="Y574" s="38"/>
      <c r="Z574" s="18" t="s">
        <v>796</v>
      </c>
      <c r="AA574" s="38">
        <f>0</f>
        <v>0</v>
      </c>
      <c r="AB574" s="38"/>
      <c r="AC574" s="18" t="s">
        <v>796</v>
      </c>
      <c r="AD574" s="38">
        <f>0</f>
        <v>0</v>
      </c>
      <c r="AE574" s="38"/>
      <c r="AF574" s="18" t="s">
        <v>796</v>
      </c>
      <c r="AG574" s="11">
        <f>0</f>
        <v>0</v>
      </c>
      <c r="AH574" s="32" t="s">
        <v>796</v>
      </c>
      <c r="AI574" s="32"/>
      <c r="AJ574" s="11">
        <f>0</f>
        <v>0</v>
      </c>
      <c r="AK574" s="18" t="s">
        <v>796</v>
      </c>
      <c r="AL574" s="11">
        <f>0</f>
        <v>0</v>
      </c>
      <c r="AM574" s="18" t="s">
        <v>796</v>
      </c>
      <c r="AN574" s="11">
        <f>0</f>
        <v>0</v>
      </c>
      <c r="AO574" s="18" t="s">
        <v>796</v>
      </c>
      <c r="AP574" s="11">
        <f>0</f>
        <v>0</v>
      </c>
      <c r="AQ574" s="18" t="s">
        <v>796</v>
      </c>
      <c r="AR574" s="38">
        <f>0</f>
        <v>0</v>
      </c>
      <c r="AS574" s="38"/>
      <c r="AT574" s="38"/>
      <c r="AU574" s="18" t="s">
        <v>796</v>
      </c>
    </row>
    <row r="575" spans="1:47" s="1" customFormat="1" ht="13.5" customHeight="1" hidden="1">
      <c r="A575" s="25" t="s">
        <v>406</v>
      </c>
      <c r="B575" s="25"/>
      <c r="C575" s="25"/>
      <c r="D575" s="25"/>
      <c r="E575" s="25"/>
      <c r="F575" s="25"/>
      <c r="G575" s="25"/>
      <c r="H575" s="25"/>
      <c r="I575" s="25"/>
      <c r="J575" s="25"/>
      <c r="K575" s="43" t="s">
        <v>428</v>
      </c>
      <c r="L575" s="43"/>
      <c r="M575" s="5" t="s">
        <v>408</v>
      </c>
      <c r="N575" s="43" t="s">
        <v>621</v>
      </c>
      <c r="O575" s="43"/>
      <c r="P575" s="7">
        <f>0</f>
        <v>0</v>
      </c>
      <c r="Q575" s="2" t="s">
        <v>796</v>
      </c>
      <c r="R575" s="44">
        <f>0</f>
        <v>0</v>
      </c>
      <c r="S575" s="44"/>
      <c r="T575" s="2" t="s">
        <v>796</v>
      </c>
      <c r="U575" s="44">
        <f>0</f>
        <v>0</v>
      </c>
      <c r="V575" s="44"/>
      <c r="W575" s="2" t="s">
        <v>796</v>
      </c>
      <c r="X575" s="44">
        <f>0</f>
        <v>0</v>
      </c>
      <c r="Y575" s="44"/>
      <c r="Z575" s="2" t="s">
        <v>796</v>
      </c>
      <c r="AA575" s="44">
        <f>0</f>
        <v>0</v>
      </c>
      <c r="AB575" s="44"/>
      <c r="AC575" s="2" t="s">
        <v>796</v>
      </c>
      <c r="AD575" s="44">
        <f>0</f>
        <v>0</v>
      </c>
      <c r="AE575" s="44"/>
      <c r="AF575" s="2" t="s">
        <v>796</v>
      </c>
      <c r="AG575" s="7">
        <f>0</f>
        <v>0</v>
      </c>
      <c r="AH575" s="39" t="s">
        <v>796</v>
      </c>
      <c r="AI575" s="39"/>
      <c r="AJ575" s="7">
        <f>0</f>
        <v>0</v>
      </c>
      <c r="AK575" s="2" t="s">
        <v>796</v>
      </c>
      <c r="AL575" s="7">
        <f>0</f>
        <v>0</v>
      </c>
      <c r="AM575" s="2" t="s">
        <v>796</v>
      </c>
      <c r="AN575" s="7">
        <f>0</f>
        <v>0</v>
      </c>
      <c r="AO575" s="2" t="s">
        <v>796</v>
      </c>
      <c r="AP575" s="7">
        <f>0</f>
        <v>0</v>
      </c>
      <c r="AQ575" s="2" t="s">
        <v>796</v>
      </c>
      <c r="AR575" s="44">
        <f>0</f>
        <v>0</v>
      </c>
      <c r="AS575" s="44"/>
      <c r="AT575" s="44"/>
      <c r="AU575" s="2" t="s">
        <v>796</v>
      </c>
    </row>
    <row r="576" spans="1:47" s="1" customFormat="1" ht="13.5" customHeight="1" hidden="1">
      <c r="A576" s="25" t="s">
        <v>409</v>
      </c>
      <c r="B576" s="25"/>
      <c r="C576" s="25"/>
      <c r="D576" s="25"/>
      <c r="E576" s="25"/>
      <c r="F576" s="25"/>
      <c r="G576" s="25"/>
      <c r="H576" s="25"/>
      <c r="I576" s="25"/>
      <c r="J576" s="25"/>
      <c r="K576" s="43" t="s">
        <v>429</v>
      </c>
      <c r="L576" s="43"/>
      <c r="M576" s="5" t="s">
        <v>411</v>
      </c>
      <c r="N576" s="43" t="s">
        <v>621</v>
      </c>
      <c r="O576" s="43"/>
      <c r="P576" s="7">
        <f>0</f>
        <v>0</v>
      </c>
      <c r="Q576" s="2" t="s">
        <v>796</v>
      </c>
      <c r="R576" s="44">
        <f>0</f>
        <v>0</v>
      </c>
      <c r="S576" s="44"/>
      <c r="T576" s="2" t="s">
        <v>796</v>
      </c>
      <c r="U576" s="44">
        <f>0</f>
        <v>0</v>
      </c>
      <c r="V576" s="44"/>
      <c r="W576" s="2" t="s">
        <v>796</v>
      </c>
      <c r="X576" s="44">
        <f>0</f>
        <v>0</v>
      </c>
      <c r="Y576" s="44"/>
      <c r="Z576" s="2" t="s">
        <v>796</v>
      </c>
      <c r="AA576" s="44">
        <f>0</f>
        <v>0</v>
      </c>
      <c r="AB576" s="44"/>
      <c r="AC576" s="2" t="s">
        <v>796</v>
      </c>
      <c r="AD576" s="44">
        <f>0</f>
        <v>0</v>
      </c>
      <c r="AE576" s="44"/>
      <c r="AF576" s="2" t="s">
        <v>796</v>
      </c>
      <c r="AG576" s="7">
        <f>0</f>
        <v>0</v>
      </c>
      <c r="AH576" s="39" t="s">
        <v>796</v>
      </c>
      <c r="AI576" s="39"/>
      <c r="AJ576" s="7">
        <f>0</f>
        <v>0</v>
      </c>
      <c r="AK576" s="2" t="s">
        <v>796</v>
      </c>
      <c r="AL576" s="7">
        <f>0</f>
        <v>0</v>
      </c>
      <c r="AM576" s="2" t="s">
        <v>796</v>
      </c>
      <c r="AN576" s="7">
        <f>0</f>
        <v>0</v>
      </c>
      <c r="AO576" s="2" t="s">
        <v>796</v>
      </c>
      <c r="AP576" s="7">
        <f>0</f>
        <v>0</v>
      </c>
      <c r="AQ576" s="2" t="s">
        <v>796</v>
      </c>
      <c r="AR576" s="44">
        <f>0</f>
        <v>0</v>
      </c>
      <c r="AS576" s="44"/>
      <c r="AT576" s="44"/>
      <c r="AU576" s="2" t="s">
        <v>796</v>
      </c>
    </row>
    <row r="577" spans="1:47" s="1" customFormat="1" ht="13.5" customHeight="1" hidden="1">
      <c r="A577" s="25" t="s">
        <v>412</v>
      </c>
      <c r="B577" s="25"/>
      <c r="C577" s="25"/>
      <c r="D577" s="25"/>
      <c r="E577" s="25"/>
      <c r="F577" s="25"/>
      <c r="G577" s="25"/>
      <c r="H577" s="25"/>
      <c r="I577" s="25"/>
      <c r="J577" s="25"/>
      <c r="K577" s="43" t="s">
        <v>430</v>
      </c>
      <c r="L577" s="43"/>
      <c r="M577" s="5" t="s">
        <v>965</v>
      </c>
      <c r="N577" s="43" t="s">
        <v>621</v>
      </c>
      <c r="O577" s="43"/>
      <c r="P577" s="7">
        <f>0</f>
        <v>0</v>
      </c>
      <c r="Q577" s="2" t="s">
        <v>796</v>
      </c>
      <c r="R577" s="44">
        <f>0</f>
        <v>0</v>
      </c>
      <c r="S577" s="44"/>
      <c r="T577" s="2" t="s">
        <v>796</v>
      </c>
      <c r="U577" s="44">
        <f>0</f>
        <v>0</v>
      </c>
      <c r="V577" s="44"/>
      <c r="W577" s="2" t="s">
        <v>796</v>
      </c>
      <c r="X577" s="44">
        <f>0</f>
        <v>0</v>
      </c>
      <c r="Y577" s="44"/>
      <c r="Z577" s="2" t="s">
        <v>796</v>
      </c>
      <c r="AA577" s="44">
        <f>0</f>
        <v>0</v>
      </c>
      <c r="AB577" s="44"/>
      <c r="AC577" s="2" t="s">
        <v>796</v>
      </c>
      <c r="AD577" s="44">
        <f>0</f>
        <v>0</v>
      </c>
      <c r="AE577" s="44"/>
      <c r="AF577" s="2" t="s">
        <v>796</v>
      </c>
      <c r="AG577" s="7">
        <f>0</f>
        <v>0</v>
      </c>
      <c r="AH577" s="39" t="s">
        <v>796</v>
      </c>
      <c r="AI577" s="39"/>
      <c r="AJ577" s="7">
        <f>0</f>
        <v>0</v>
      </c>
      <c r="AK577" s="2" t="s">
        <v>796</v>
      </c>
      <c r="AL577" s="7">
        <f>0</f>
        <v>0</v>
      </c>
      <c r="AM577" s="2" t="s">
        <v>796</v>
      </c>
      <c r="AN577" s="7">
        <f>0</f>
        <v>0</v>
      </c>
      <c r="AO577" s="2" t="s">
        <v>796</v>
      </c>
      <c r="AP577" s="7">
        <f>0</f>
        <v>0</v>
      </c>
      <c r="AQ577" s="2" t="s">
        <v>796</v>
      </c>
      <c r="AR577" s="44">
        <f>0</f>
        <v>0</v>
      </c>
      <c r="AS577" s="44"/>
      <c r="AT577" s="44"/>
      <c r="AU577" s="2" t="s">
        <v>796</v>
      </c>
    </row>
    <row r="578" spans="1:47" s="1" customFormat="1" ht="13.5" customHeight="1" hidden="1">
      <c r="A578" s="25" t="s">
        <v>414</v>
      </c>
      <c r="B578" s="25"/>
      <c r="C578" s="25"/>
      <c r="D578" s="25"/>
      <c r="E578" s="25"/>
      <c r="F578" s="25"/>
      <c r="G578" s="25"/>
      <c r="H578" s="25"/>
      <c r="I578" s="25"/>
      <c r="J578" s="25"/>
      <c r="K578" s="43" t="s">
        <v>431</v>
      </c>
      <c r="L578" s="43"/>
      <c r="M578" s="5" t="s">
        <v>416</v>
      </c>
      <c r="N578" s="43" t="s">
        <v>621</v>
      </c>
      <c r="O578" s="43"/>
      <c r="P578" s="7">
        <f>0</f>
        <v>0</v>
      </c>
      <c r="Q578" s="2" t="s">
        <v>796</v>
      </c>
      <c r="R578" s="44">
        <f>0</f>
        <v>0</v>
      </c>
      <c r="S578" s="44"/>
      <c r="T578" s="2" t="s">
        <v>796</v>
      </c>
      <c r="U578" s="44">
        <f>0</f>
        <v>0</v>
      </c>
      <c r="V578" s="44"/>
      <c r="W578" s="2" t="s">
        <v>796</v>
      </c>
      <c r="X578" s="44">
        <f>0</f>
        <v>0</v>
      </c>
      <c r="Y578" s="44"/>
      <c r="Z578" s="2" t="s">
        <v>796</v>
      </c>
      <c r="AA578" s="44">
        <f>0</f>
        <v>0</v>
      </c>
      <c r="AB578" s="44"/>
      <c r="AC578" s="2" t="s">
        <v>796</v>
      </c>
      <c r="AD578" s="44">
        <f>0</f>
        <v>0</v>
      </c>
      <c r="AE578" s="44"/>
      <c r="AF578" s="2" t="s">
        <v>796</v>
      </c>
      <c r="AG578" s="7">
        <f>0</f>
        <v>0</v>
      </c>
      <c r="AH578" s="39" t="s">
        <v>796</v>
      </c>
      <c r="AI578" s="39"/>
      <c r="AJ578" s="7">
        <f>0</f>
        <v>0</v>
      </c>
      <c r="AK578" s="2" t="s">
        <v>796</v>
      </c>
      <c r="AL578" s="7">
        <f>0</f>
        <v>0</v>
      </c>
      <c r="AM578" s="2" t="s">
        <v>796</v>
      </c>
      <c r="AN578" s="7">
        <f>0</f>
        <v>0</v>
      </c>
      <c r="AO578" s="2" t="s">
        <v>796</v>
      </c>
      <c r="AP578" s="7">
        <f>0</f>
        <v>0</v>
      </c>
      <c r="AQ578" s="2" t="s">
        <v>796</v>
      </c>
      <c r="AR578" s="44">
        <f>0</f>
        <v>0</v>
      </c>
      <c r="AS578" s="44"/>
      <c r="AT578" s="44"/>
      <c r="AU578" s="2" t="s">
        <v>796</v>
      </c>
    </row>
    <row r="579" spans="1:47" s="1" customFormat="1" ht="13.5" customHeight="1" hidden="1">
      <c r="A579" s="25" t="s">
        <v>417</v>
      </c>
      <c r="B579" s="25"/>
      <c r="C579" s="25"/>
      <c r="D579" s="25"/>
      <c r="E579" s="25"/>
      <c r="F579" s="25"/>
      <c r="G579" s="25"/>
      <c r="H579" s="25"/>
      <c r="I579" s="25"/>
      <c r="J579" s="25"/>
      <c r="K579" s="43" t="s">
        <v>432</v>
      </c>
      <c r="L579" s="43"/>
      <c r="M579" s="5" t="s">
        <v>965</v>
      </c>
      <c r="N579" s="43" t="s">
        <v>621</v>
      </c>
      <c r="O579" s="43"/>
      <c r="P579" s="7">
        <f>0</f>
        <v>0</v>
      </c>
      <c r="Q579" s="2" t="s">
        <v>796</v>
      </c>
      <c r="R579" s="44">
        <f>0</f>
        <v>0</v>
      </c>
      <c r="S579" s="44"/>
      <c r="T579" s="2" t="s">
        <v>796</v>
      </c>
      <c r="U579" s="44">
        <f>0</f>
        <v>0</v>
      </c>
      <c r="V579" s="44"/>
      <c r="W579" s="2" t="s">
        <v>796</v>
      </c>
      <c r="X579" s="44">
        <f>0</f>
        <v>0</v>
      </c>
      <c r="Y579" s="44"/>
      <c r="Z579" s="2" t="s">
        <v>796</v>
      </c>
      <c r="AA579" s="44">
        <f>0</f>
        <v>0</v>
      </c>
      <c r="AB579" s="44"/>
      <c r="AC579" s="2" t="s">
        <v>796</v>
      </c>
      <c r="AD579" s="44">
        <f>0</f>
        <v>0</v>
      </c>
      <c r="AE579" s="44"/>
      <c r="AF579" s="2" t="s">
        <v>796</v>
      </c>
      <c r="AG579" s="7">
        <f>0</f>
        <v>0</v>
      </c>
      <c r="AH579" s="39" t="s">
        <v>796</v>
      </c>
      <c r="AI579" s="39"/>
      <c r="AJ579" s="7">
        <f>0</f>
        <v>0</v>
      </c>
      <c r="AK579" s="2" t="s">
        <v>796</v>
      </c>
      <c r="AL579" s="7">
        <f>0</f>
        <v>0</v>
      </c>
      <c r="AM579" s="2" t="s">
        <v>796</v>
      </c>
      <c r="AN579" s="7">
        <f>0</f>
        <v>0</v>
      </c>
      <c r="AO579" s="2" t="s">
        <v>796</v>
      </c>
      <c r="AP579" s="7">
        <f>0</f>
        <v>0</v>
      </c>
      <c r="AQ579" s="2" t="s">
        <v>796</v>
      </c>
      <c r="AR579" s="44">
        <f>0</f>
        <v>0</v>
      </c>
      <c r="AS579" s="44"/>
      <c r="AT579" s="44"/>
      <c r="AU579" s="2" t="s">
        <v>796</v>
      </c>
    </row>
    <row r="580" spans="1:47" s="1" customFormat="1" ht="13.5" customHeight="1" hidden="1">
      <c r="A580" s="24" t="s">
        <v>254</v>
      </c>
      <c r="B580" s="24"/>
      <c r="C580" s="24"/>
      <c r="D580" s="24"/>
      <c r="E580" s="24"/>
      <c r="F580" s="24"/>
      <c r="G580" s="24"/>
      <c r="H580" s="24"/>
      <c r="I580" s="24"/>
      <c r="J580" s="24"/>
      <c r="K580" s="43" t="s">
        <v>433</v>
      </c>
      <c r="L580" s="43"/>
      <c r="M580" s="5" t="s">
        <v>1020</v>
      </c>
      <c r="N580" s="43" t="s">
        <v>621</v>
      </c>
      <c r="O580" s="43"/>
      <c r="P580" s="7">
        <f>0</f>
        <v>0</v>
      </c>
      <c r="Q580" s="2" t="s">
        <v>796</v>
      </c>
      <c r="R580" s="44">
        <f>0</f>
        <v>0</v>
      </c>
      <c r="S580" s="44"/>
      <c r="T580" s="2" t="s">
        <v>796</v>
      </c>
      <c r="U580" s="44">
        <f>0</f>
        <v>0</v>
      </c>
      <c r="V580" s="44"/>
      <c r="W580" s="2" t="s">
        <v>796</v>
      </c>
      <c r="X580" s="44">
        <f>0</f>
        <v>0</v>
      </c>
      <c r="Y580" s="44"/>
      <c r="Z580" s="2" t="s">
        <v>796</v>
      </c>
      <c r="AA580" s="44">
        <f>0</f>
        <v>0</v>
      </c>
      <c r="AB580" s="44"/>
      <c r="AC580" s="2" t="s">
        <v>796</v>
      </c>
      <c r="AD580" s="44">
        <f>0</f>
        <v>0</v>
      </c>
      <c r="AE580" s="44"/>
      <c r="AF580" s="2" t="s">
        <v>796</v>
      </c>
      <c r="AG580" s="7">
        <f>0</f>
        <v>0</v>
      </c>
      <c r="AH580" s="39" t="s">
        <v>796</v>
      </c>
      <c r="AI580" s="39"/>
      <c r="AJ580" s="7">
        <f>0</f>
        <v>0</v>
      </c>
      <c r="AK580" s="2" t="s">
        <v>796</v>
      </c>
      <c r="AL580" s="7">
        <f>0</f>
        <v>0</v>
      </c>
      <c r="AM580" s="2" t="s">
        <v>796</v>
      </c>
      <c r="AN580" s="7">
        <f>0</f>
        <v>0</v>
      </c>
      <c r="AO580" s="2" t="s">
        <v>796</v>
      </c>
      <c r="AP580" s="7">
        <f>0</f>
        <v>0</v>
      </c>
      <c r="AQ580" s="2" t="s">
        <v>796</v>
      </c>
      <c r="AR580" s="44">
        <f>0</f>
        <v>0</v>
      </c>
      <c r="AS580" s="44"/>
      <c r="AT580" s="44"/>
      <c r="AU580" s="2" t="s">
        <v>796</v>
      </c>
    </row>
    <row r="581" spans="1:47" s="1" customFormat="1" ht="13.5" customHeight="1" hidden="1">
      <c r="A581" s="24" t="s">
        <v>258</v>
      </c>
      <c r="B581" s="24"/>
      <c r="C581" s="24"/>
      <c r="D581" s="24"/>
      <c r="E581" s="24"/>
      <c r="F581" s="24"/>
      <c r="G581" s="24"/>
      <c r="H581" s="24"/>
      <c r="I581" s="24"/>
      <c r="J581" s="24"/>
      <c r="K581" s="43" t="s">
        <v>434</v>
      </c>
      <c r="L581" s="43"/>
      <c r="M581" s="5" t="s">
        <v>261</v>
      </c>
      <c r="N581" s="43" t="s">
        <v>621</v>
      </c>
      <c r="O581" s="43"/>
      <c r="P581" s="7">
        <f>0</f>
        <v>0</v>
      </c>
      <c r="Q581" s="2" t="s">
        <v>796</v>
      </c>
      <c r="R581" s="44">
        <f>0</f>
        <v>0</v>
      </c>
      <c r="S581" s="44"/>
      <c r="T581" s="2" t="s">
        <v>796</v>
      </c>
      <c r="U581" s="44">
        <f>0</f>
        <v>0</v>
      </c>
      <c r="V581" s="44"/>
      <c r="W581" s="2" t="s">
        <v>796</v>
      </c>
      <c r="X581" s="44">
        <f>0</f>
        <v>0</v>
      </c>
      <c r="Y581" s="44"/>
      <c r="Z581" s="2" t="s">
        <v>796</v>
      </c>
      <c r="AA581" s="44">
        <f>0</f>
        <v>0</v>
      </c>
      <c r="AB581" s="44"/>
      <c r="AC581" s="2" t="s">
        <v>796</v>
      </c>
      <c r="AD581" s="44">
        <f>0</f>
        <v>0</v>
      </c>
      <c r="AE581" s="44"/>
      <c r="AF581" s="2" t="s">
        <v>796</v>
      </c>
      <c r="AG581" s="7">
        <f>0</f>
        <v>0</v>
      </c>
      <c r="AH581" s="39" t="s">
        <v>796</v>
      </c>
      <c r="AI581" s="39"/>
      <c r="AJ581" s="7">
        <f>0</f>
        <v>0</v>
      </c>
      <c r="AK581" s="2" t="s">
        <v>796</v>
      </c>
      <c r="AL581" s="7">
        <f>0</f>
        <v>0</v>
      </c>
      <c r="AM581" s="2" t="s">
        <v>796</v>
      </c>
      <c r="AN581" s="7">
        <f>0</f>
        <v>0</v>
      </c>
      <c r="AO581" s="2" t="s">
        <v>796</v>
      </c>
      <c r="AP581" s="7">
        <f>0</f>
        <v>0</v>
      </c>
      <c r="AQ581" s="2" t="s">
        <v>796</v>
      </c>
      <c r="AR581" s="44">
        <f>0</f>
        <v>0</v>
      </c>
      <c r="AS581" s="44"/>
      <c r="AT581" s="44"/>
      <c r="AU581" s="2" t="s">
        <v>796</v>
      </c>
    </row>
    <row r="582" spans="1:47" s="1" customFormat="1" ht="13.5" customHeight="1" hidden="1">
      <c r="A582" s="24" t="s">
        <v>263</v>
      </c>
      <c r="B582" s="24"/>
      <c r="C582" s="24"/>
      <c r="D582" s="24"/>
      <c r="E582" s="24"/>
      <c r="F582" s="24"/>
      <c r="G582" s="24"/>
      <c r="H582" s="24"/>
      <c r="I582" s="24"/>
      <c r="J582" s="24"/>
      <c r="K582" s="43" t="s">
        <v>435</v>
      </c>
      <c r="L582" s="43"/>
      <c r="M582" s="5" t="s">
        <v>620</v>
      </c>
      <c r="N582" s="43" t="s">
        <v>621</v>
      </c>
      <c r="O582" s="43"/>
      <c r="P582" s="7">
        <f>0</f>
        <v>0</v>
      </c>
      <c r="Q582" s="2" t="s">
        <v>796</v>
      </c>
      <c r="R582" s="44">
        <f>0</f>
        <v>0</v>
      </c>
      <c r="S582" s="44"/>
      <c r="T582" s="2" t="s">
        <v>796</v>
      </c>
      <c r="U582" s="44">
        <f>0</f>
        <v>0</v>
      </c>
      <c r="V582" s="44"/>
      <c r="W582" s="2" t="s">
        <v>796</v>
      </c>
      <c r="X582" s="44">
        <f>0</f>
        <v>0</v>
      </c>
      <c r="Y582" s="44"/>
      <c r="Z582" s="2" t="s">
        <v>796</v>
      </c>
      <c r="AA582" s="44">
        <f>0</f>
        <v>0</v>
      </c>
      <c r="AB582" s="44"/>
      <c r="AC582" s="2" t="s">
        <v>796</v>
      </c>
      <c r="AD582" s="44">
        <f>0</f>
        <v>0</v>
      </c>
      <c r="AE582" s="44"/>
      <c r="AF582" s="2" t="s">
        <v>796</v>
      </c>
      <c r="AG582" s="7">
        <f>0</f>
        <v>0</v>
      </c>
      <c r="AH582" s="39" t="s">
        <v>796</v>
      </c>
      <c r="AI582" s="39"/>
      <c r="AJ582" s="7">
        <f>0</f>
        <v>0</v>
      </c>
      <c r="AK582" s="2" t="s">
        <v>796</v>
      </c>
      <c r="AL582" s="7">
        <f>0</f>
        <v>0</v>
      </c>
      <c r="AM582" s="2" t="s">
        <v>796</v>
      </c>
      <c r="AN582" s="7">
        <f>0</f>
        <v>0</v>
      </c>
      <c r="AO582" s="2" t="s">
        <v>796</v>
      </c>
      <c r="AP582" s="7">
        <f>0</f>
        <v>0</v>
      </c>
      <c r="AQ582" s="2" t="s">
        <v>796</v>
      </c>
      <c r="AR582" s="44">
        <f>0</f>
        <v>0</v>
      </c>
      <c r="AS582" s="44"/>
      <c r="AT582" s="44"/>
      <c r="AU582" s="2" t="s">
        <v>796</v>
      </c>
    </row>
    <row r="583" spans="1:47" s="1" customFormat="1" ht="13.5" customHeight="1" hidden="1">
      <c r="A583" s="42" t="s">
        <v>436</v>
      </c>
      <c r="B583" s="42"/>
      <c r="C583" s="42"/>
      <c r="D583" s="42"/>
      <c r="E583" s="42"/>
      <c r="F583" s="42"/>
      <c r="G583" s="42"/>
      <c r="H583" s="42"/>
      <c r="I583" s="42"/>
      <c r="J583" s="42"/>
      <c r="K583" s="43" t="s">
        <v>437</v>
      </c>
      <c r="L583" s="43"/>
      <c r="M583" s="5" t="s">
        <v>620</v>
      </c>
      <c r="N583" s="43" t="s">
        <v>621</v>
      </c>
      <c r="O583" s="43"/>
      <c r="P583" s="7">
        <f>0</f>
        <v>0</v>
      </c>
      <c r="Q583" s="2" t="s">
        <v>796</v>
      </c>
      <c r="R583" s="39" t="s">
        <v>796</v>
      </c>
      <c r="S583" s="39"/>
      <c r="T583" s="2" t="s">
        <v>796</v>
      </c>
      <c r="U583" s="39" t="s">
        <v>796</v>
      </c>
      <c r="V583" s="39"/>
      <c r="W583" s="2" t="s">
        <v>796</v>
      </c>
      <c r="X583" s="39" t="s">
        <v>796</v>
      </c>
      <c r="Y583" s="39"/>
      <c r="Z583" s="2" t="s">
        <v>796</v>
      </c>
      <c r="AA583" s="39" t="s">
        <v>796</v>
      </c>
      <c r="AB583" s="39"/>
      <c r="AC583" s="2" t="s">
        <v>796</v>
      </c>
      <c r="AD583" s="39" t="s">
        <v>796</v>
      </c>
      <c r="AE583" s="39"/>
      <c r="AF583" s="2" t="s">
        <v>796</v>
      </c>
      <c r="AG583" s="7">
        <f>0</f>
        <v>0</v>
      </c>
      <c r="AH583" s="39" t="s">
        <v>796</v>
      </c>
      <c r="AI583" s="39"/>
      <c r="AJ583" s="2" t="s">
        <v>796</v>
      </c>
      <c r="AK583" s="2" t="s">
        <v>796</v>
      </c>
      <c r="AL583" s="2" t="s">
        <v>796</v>
      </c>
      <c r="AM583" s="2" t="s">
        <v>796</v>
      </c>
      <c r="AN583" s="2" t="s">
        <v>796</v>
      </c>
      <c r="AO583" s="2" t="s">
        <v>796</v>
      </c>
      <c r="AP583" s="2" t="s">
        <v>796</v>
      </c>
      <c r="AQ583" s="2" t="s">
        <v>796</v>
      </c>
      <c r="AR583" s="39" t="s">
        <v>796</v>
      </c>
      <c r="AS583" s="39"/>
      <c r="AT583" s="39"/>
      <c r="AU583" s="2" t="s">
        <v>796</v>
      </c>
    </row>
    <row r="584" spans="1:47" s="1" customFormat="1" ht="24" customHeight="1" hidden="1">
      <c r="A584" s="24" t="s">
        <v>438</v>
      </c>
      <c r="B584" s="24"/>
      <c r="C584" s="24"/>
      <c r="D584" s="24"/>
      <c r="E584" s="24"/>
      <c r="F584" s="24"/>
      <c r="G584" s="24"/>
      <c r="H584" s="24"/>
      <c r="I584" s="24"/>
      <c r="J584" s="24"/>
      <c r="K584" s="43" t="s">
        <v>439</v>
      </c>
      <c r="L584" s="43"/>
      <c r="M584" s="5" t="s">
        <v>620</v>
      </c>
      <c r="N584" s="43" t="s">
        <v>621</v>
      </c>
      <c r="O584" s="43"/>
      <c r="P584" s="7">
        <f>0</f>
        <v>0</v>
      </c>
      <c r="Q584" s="2" t="s">
        <v>796</v>
      </c>
      <c r="R584" s="44">
        <f>0</f>
        <v>0</v>
      </c>
      <c r="S584" s="44"/>
      <c r="T584" s="2" t="s">
        <v>796</v>
      </c>
      <c r="U584" s="44">
        <f>0</f>
        <v>0</v>
      </c>
      <c r="V584" s="44"/>
      <c r="W584" s="2" t="s">
        <v>796</v>
      </c>
      <c r="X584" s="44">
        <f>0</f>
        <v>0</v>
      </c>
      <c r="Y584" s="44"/>
      <c r="Z584" s="2" t="s">
        <v>796</v>
      </c>
      <c r="AA584" s="44">
        <f>0</f>
        <v>0</v>
      </c>
      <c r="AB584" s="44"/>
      <c r="AC584" s="2" t="s">
        <v>796</v>
      </c>
      <c r="AD584" s="44">
        <f>0</f>
        <v>0</v>
      </c>
      <c r="AE584" s="44"/>
      <c r="AF584" s="2" t="s">
        <v>796</v>
      </c>
      <c r="AG584" s="7">
        <f>0</f>
        <v>0</v>
      </c>
      <c r="AH584" s="39" t="s">
        <v>796</v>
      </c>
      <c r="AI584" s="39"/>
      <c r="AJ584" s="7">
        <f>0</f>
        <v>0</v>
      </c>
      <c r="AK584" s="2" t="s">
        <v>796</v>
      </c>
      <c r="AL584" s="7">
        <f>0</f>
        <v>0</v>
      </c>
      <c r="AM584" s="2" t="s">
        <v>796</v>
      </c>
      <c r="AN584" s="7">
        <f>0</f>
        <v>0</v>
      </c>
      <c r="AO584" s="2" t="s">
        <v>796</v>
      </c>
      <c r="AP584" s="7">
        <f>0</f>
        <v>0</v>
      </c>
      <c r="AQ584" s="2" t="s">
        <v>796</v>
      </c>
      <c r="AR584" s="44">
        <f>0</f>
        <v>0</v>
      </c>
      <c r="AS584" s="44"/>
      <c r="AT584" s="44"/>
      <c r="AU584" s="2" t="s">
        <v>796</v>
      </c>
    </row>
    <row r="585" spans="1:47" s="1" customFormat="1" ht="13.5" customHeight="1" hidden="1">
      <c r="A585" s="46" t="s">
        <v>440</v>
      </c>
      <c r="B585" s="46"/>
      <c r="C585" s="46"/>
      <c r="D585" s="46"/>
      <c r="E585" s="46"/>
      <c r="F585" s="46"/>
      <c r="G585" s="46"/>
      <c r="H585" s="46"/>
      <c r="I585" s="46"/>
      <c r="J585" s="46"/>
      <c r="K585" s="41"/>
      <c r="L585" s="41"/>
      <c r="M585" s="8"/>
      <c r="N585" s="41"/>
      <c r="O585" s="41"/>
      <c r="P585" s="9"/>
      <c r="Q585" s="9"/>
      <c r="R585" s="35"/>
      <c r="S585" s="35"/>
      <c r="T585" s="9"/>
      <c r="U585" s="35"/>
      <c r="V585" s="35"/>
      <c r="W585" s="9"/>
      <c r="X585" s="35"/>
      <c r="Y585" s="35"/>
      <c r="Z585" s="9"/>
      <c r="AA585" s="35"/>
      <c r="AB585" s="35"/>
      <c r="AC585" s="9"/>
      <c r="AD585" s="35"/>
      <c r="AE585" s="35"/>
      <c r="AF585" s="9"/>
      <c r="AG585" s="9"/>
      <c r="AH585" s="35"/>
      <c r="AI585" s="35"/>
      <c r="AJ585" s="9"/>
      <c r="AK585" s="9"/>
      <c r="AL585" s="9"/>
      <c r="AM585" s="9"/>
      <c r="AN585" s="9"/>
      <c r="AO585" s="9"/>
      <c r="AP585" s="9"/>
      <c r="AQ585" s="9"/>
      <c r="AR585" s="35"/>
      <c r="AS585" s="35"/>
      <c r="AT585" s="35"/>
      <c r="AU585" s="9"/>
    </row>
    <row r="586" spans="1:47" s="1" customFormat="1" ht="13.5" customHeight="1" hidden="1">
      <c r="A586" s="45" t="s">
        <v>441</v>
      </c>
      <c r="B586" s="45"/>
      <c r="C586" s="45"/>
      <c r="D586" s="45"/>
      <c r="E586" s="45"/>
      <c r="F586" s="45"/>
      <c r="G586" s="45"/>
      <c r="H586" s="45"/>
      <c r="I586" s="45"/>
      <c r="J586" s="45"/>
      <c r="K586" s="37" t="s">
        <v>442</v>
      </c>
      <c r="L586" s="37"/>
      <c r="M586" s="10" t="s">
        <v>620</v>
      </c>
      <c r="N586" s="37" t="s">
        <v>621</v>
      </c>
      <c r="O586" s="37"/>
      <c r="P586" s="11">
        <f>0</f>
        <v>0</v>
      </c>
      <c r="Q586" s="18" t="s">
        <v>796</v>
      </c>
      <c r="R586" s="38">
        <f>0</f>
        <v>0</v>
      </c>
      <c r="S586" s="38"/>
      <c r="T586" s="18" t="s">
        <v>796</v>
      </c>
      <c r="U586" s="38">
        <f>0</f>
        <v>0</v>
      </c>
      <c r="V586" s="38"/>
      <c r="W586" s="18" t="s">
        <v>796</v>
      </c>
      <c r="X586" s="38">
        <f>0</f>
        <v>0</v>
      </c>
      <c r="Y586" s="38"/>
      <c r="Z586" s="18" t="s">
        <v>796</v>
      </c>
      <c r="AA586" s="38">
        <f>0</f>
        <v>0</v>
      </c>
      <c r="AB586" s="38"/>
      <c r="AC586" s="18" t="s">
        <v>796</v>
      </c>
      <c r="AD586" s="38">
        <f>0</f>
        <v>0</v>
      </c>
      <c r="AE586" s="38"/>
      <c r="AF586" s="18" t="s">
        <v>796</v>
      </c>
      <c r="AG586" s="11">
        <f>0</f>
        <v>0</v>
      </c>
      <c r="AH586" s="32" t="s">
        <v>796</v>
      </c>
      <c r="AI586" s="32"/>
      <c r="AJ586" s="11">
        <f>0</f>
        <v>0</v>
      </c>
      <c r="AK586" s="18" t="s">
        <v>796</v>
      </c>
      <c r="AL586" s="11">
        <f>0</f>
        <v>0</v>
      </c>
      <c r="AM586" s="18" t="s">
        <v>796</v>
      </c>
      <c r="AN586" s="11">
        <f>0</f>
        <v>0</v>
      </c>
      <c r="AO586" s="18" t="s">
        <v>796</v>
      </c>
      <c r="AP586" s="11">
        <f>0</f>
        <v>0</v>
      </c>
      <c r="AQ586" s="18" t="s">
        <v>796</v>
      </c>
      <c r="AR586" s="38">
        <f>0</f>
        <v>0</v>
      </c>
      <c r="AS586" s="38"/>
      <c r="AT586" s="38"/>
      <c r="AU586" s="18" t="s">
        <v>796</v>
      </c>
    </row>
    <row r="587" spans="1:47" s="1" customFormat="1" ht="24" customHeight="1" hidden="1">
      <c r="A587" s="28" t="s">
        <v>443</v>
      </c>
      <c r="B587" s="28"/>
      <c r="C587" s="28"/>
      <c r="D587" s="28"/>
      <c r="E587" s="28"/>
      <c r="F587" s="28"/>
      <c r="G587" s="28"/>
      <c r="H587" s="28"/>
      <c r="I587" s="28"/>
      <c r="J587" s="28"/>
      <c r="K587" s="43" t="s">
        <v>444</v>
      </c>
      <c r="L587" s="43"/>
      <c r="M587" s="5" t="s">
        <v>620</v>
      </c>
      <c r="N587" s="43" t="s">
        <v>621</v>
      </c>
      <c r="O587" s="43"/>
      <c r="P587" s="7">
        <f>0</f>
        <v>0</v>
      </c>
      <c r="Q587" s="2" t="s">
        <v>796</v>
      </c>
      <c r="R587" s="44">
        <f>0</f>
        <v>0</v>
      </c>
      <c r="S587" s="44"/>
      <c r="T587" s="2" t="s">
        <v>796</v>
      </c>
      <c r="U587" s="44">
        <f>0</f>
        <v>0</v>
      </c>
      <c r="V587" s="44"/>
      <c r="W587" s="2" t="s">
        <v>796</v>
      </c>
      <c r="X587" s="44">
        <f>0</f>
        <v>0</v>
      </c>
      <c r="Y587" s="44"/>
      <c r="Z587" s="2" t="s">
        <v>796</v>
      </c>
      <c r="AA587" s="44">
        <f>0</f>
        <v>0</v>
      </c>
      <c r="AB587" s="44"/>
      <c r="AC587" s="2" t="s">
        <v>796</v>
      </c>
      <c r="AD587" s="44">
        <f>0</f>
        <v>0</v>
      </c>
      <c r="AE587" s="44"/>
      <c r="AF587" s="2" t="s">
        <v>796</v>
      </c>
      <c r="AG587" s="7">
        <f>0</f>
        <v>0</v>
      </c>
      <c r="AH587" s="39" t="s">
        <v>796</v>
      </c>
      <c r="AI587" s="39"/>
      <c r="AJ587" s="7">
        <f>0</f>
        <v>0</v>
      </c>
      <c r="AK587" s="2" t="s">
        <v>796</v>
      </c>
      <c r="AL587" s="7">
        <f>0</f>
        <v>0</v>
      </c>
      <c r="AM587" s="2" t="s">
        <v>796</v>
      </c>
      <c r="AN587" s="7">
        <f>0</f>
        <v>0</v>
      </c>
      <c r="AO587" s="2" t="s">
        <v>796</v>
      </c>
      <c r="AP587" s="7">
        <f>0</f>
        <v>0</v>
      </c>
      <c r="AQ587" s="2" t="s">
        <v>796</v>
      </c>
      <c r="AR587" s="44">
        <f>0</f>
        <v>0</v>
      </c>
      <c r="AS587" s="44"/>
      <c r="AT587" s="44"/>
      <c r="AU587" s="2" t="s">
        <v>796</v>
      </c>
    </row>
    <row r="588" spans="1:47" s="1" customFormat="1" ht="24" customHeight="1" hidden="1">
      <c r="A588" s="28" t="s">
        <v>445</v>
      </c>
      <c r="B588" s="28"/>
      <c r="C588" s="28"/>
      <c r="D588" s="28"/>
      <c r="E588" s="28"/>
      <c r="F588" s="28"/>
      <c r="G588" s="28"/>
      <c r="H588" s="28"/>
      <c r="I588" s="28"/>
      <c r="J588" s="28"/>
      <c r="K588" s="43" t="s">
        <v>446</v>
      </c>
      <c r="L588" s="43"/>
      <c r="M588" s="5" t="s">
        <v>620</v>
      </c>
      <c r="N588" s="43" t="s">
        <v>621</v>
      </c>
      <c r="O588" s="43"/>
      <c r="P588" s="7">
        <f>0</f>
        <v>0</v>
      </c>
      <c r="Q588" s="2" t="s">
        <v>796</v>
      </c>
      <c r="R588" s="44">
        <f>0</f>
        <v>0</v>
      </c>
      <c r="S588" s="44"/>
      <c r="T588" s="2" t="s">
        <v>796</v>
      </c>
      <c r="U588" s="44">
        <f>0</f>
        <v>0</v>
      </c>
      <c r="V588" s="44"/>
      <c r="W588" s="2" t="s">
        <v>796</v>
      </c>
      <c r="X588" s="44">
        <f>0</f>
        <v>0</v>
      </c>
      <c r="Y588" s="44"/>
      <c r="Z588" s="2" t="s">
        <v>796</v>
      </c>
      <c r="AA588" s="44">
        <f>0</f>
        <v>0</v>
      </c>
      <c r="AB588" s="44"/>
      <c r="AC588" s="2" t="s">
        <v>796</v>
      </c>
      <c r="AD588" s="44">
        <f>0</f>
        <v>0</v>
      </c>
      <c r="AE588" s="44"/>
      <c r="AF588" s="2" t="s">
        <v>796</v>
      </c>
      <c r="AG588" s="7">
        <f>0</f>
        <v>0</v>
      </c>
      <c r="AH588" s="39" t="s">
        <v>796</v>
      </c>
      <c r="AI588" s="39"/>
      <c r="AJ588" s="7">
        <f>0</f>
        <v>0</v>
      </c>
      <c r="AK588" s="2" t="s">
        <v>796</v>
      </c>
      <c r="AL588" s="7">
        <f>0</f>
        <v>0</v>
      </c>
      <c r="AM588" s="2" t="s">
        <v>796</v>
      </c>
      <c r="AN588" s="7">
        <f>0</f>
        <v>0</v>
      </c>
      <c r="AO588" s="2" t="s">
        <v>796</v>
      </c>
      <c r="AP588" s="7">
        <f>0</f>
        <v>0</v>
      </c>
      <c r="AQ588" s="2" t="s">
        <v>796</v>
      </c>
      <c r="AR588" s="44">
        <f>0</f>
        <v>0</v>
      </c>
      <c r="AS588" s="44"/>
      <c r="AT588" s="44"/>
      <c r="AU588" s="2" t="s">
        <v>796</v>
      </c>
    </row>
    <row r="589" spans="1:47" s="1" customFormat="1" ht="24" customHeight="1" hidden="1">
      <c r="A589" s="28" t="s">
        <v>447</v>
      </c>
      <c r="B589" s="28"/>
      <c r="C589" s="28"/>
      <c r="D589" s="28"/>
      <c r="E589" s="28"/>
      <c r="F589" s="28"/>
      <c r="G589" s="28"/>
      <c r="H589" s="28"/>
      <c r="I589" s="28"/>
      <c r="J589" s="28"/>
      <c r="K589" s="43" t="s">
        <v>448</v>
      </c>
      <c r="L589" s="43"/>
      <c r="M589" s="5" t="s">
        <v>620</v>
      </c>
      <c r="N589" s="43" t="s">
        <v>621</v>
      </c>
      <c r="O589" s="43"/>
      <c r="P589" s="7">
        <f>0</f>
        <v>0</v>
      </c>
      <c r="Q589" s="2" t="s">
        <v>796</v>
      </c>
      <c r="R589" s="44">
        <f>0</f>
        <v>0</v>
      </c>
      <c r="S589" s="44"/>
      <c r="T589" s="2" t="s">
        <v>796</v>
      </c>
      <c r="U589" s="44">
        <f>0</f>
        <v>0</v>
      </c>
      <c r="V589" s="44"/>
      <c r="W589" s="2" t="s">
        <v>796</v>
      </c>
      <c r="X589" s="44">
        <f>0</f>
        <v>0</v>
      </c>
      <c r="Y589" s="44"/>
      <c r="Z589" s="2" t="s">
        <v>796</v>
      </c>
      <c r="AA589" s="44">
        <f>0</f>
        <v>0</v>
      </c>
      <c r="AB589" s="44"/>
      <c r="AC589" s="2" t="s">
        <v>796</v>
      </c>
      <c r="AD589" s="44">
        <f>0</f>
        <v>0</v>
      </c>
      <c r="AE589" s="44"/>
      <c r="AF589" s="2" t="s">
        <v>796</v>
      </c>
      <c r="AG589" s="7">
        <f>0</f>
        <v>0</v>
      </c>
      <c r="AH589" s="39" t="s">
        <v>796</v>
      </c>
      <c r="AI589" s="39"/>
      <c r="AJ589" s="7">
        <f>0</f>
        <v>0</v>
      </c>
      <c r="AK589" s="2" t="s">
        <v>796</v>
      </c>
      <c r="AL589" s="7">
        <f>0</f>
        <v>0</v>
      </c>
      <c r="AM589" s="2" t="s">
        <v>796</v>
      </c>
      <c r="AN589" s="7">
        <f>0</f>
        <v>0</v>
      </c>
      <c r="AO589" s="2" t="s">
        <v>796</v>
      </c>
      <c r="AP589" s="7">
        <f>0</f>
        <v>0</v>
      </c>
      <c r="AQ589" s="2" t="s">
        <v>796</v>
      </c>
      <c r="AR589" s="44">
        <f>0</f>
        <v>0</v>
      </c>
      <c r="AS589" s="44"/>
      <c r="AT589" s="44"/>
      <c r="AU589" s="2" t="s">
        <v>796</v>
      </c>
    </row>
    <row r="590" spans="1:47" s="1" customFormat="1" ht="24" customHeight="1" hidden="1">
      <c r="A590" s="28" t="s">
        <v>449</v>
      </c>
      <c r="B590" s="28"/>
      <c r="C590" s="28"/>
      <c r="D590" s="28"/>
      <c r="E590" s="28"/>
      <c r="F590" s="28"/>
      <c r="G590" s="28"/>
      <c r="H590" s="28"/>
      <c r="I590" s="28"/>
      <c r="J590" s="28"/>
      <c r="K590" s="43" t="s">
        <v>450</v>
      </c>
      <c r="L590" s="43"/>
      <c r="M590" s="5" t="s">
        <v>620</v>
      </c>
      <c r="N590" s="43" t="s">
        <v>621</v>
      </c>
      <c r="O590" s="43"/>
      <c r="P590" s="7">
        <f>0</f>
        <v>0</v>
      </c>
      <c r="Q590" s="2" t="s">
        <v>796</v>
      </c>
      <c r="R590" s="44">
        <f>0</f>
        <v>0</v>
      </c>
      <c r="S590" s="44"/>
      <c r="T590" s="2" t="s">
        <v>796</v>
      </c>
      <c r="U590" s="44">
        <f>0</f>
        <v>0</v>
      </c>
      <c r="V590" s="44"/>
      <c r="W590" s="2" t="s">
        <v>796</v>
      </c>
      <c r="X590" s="44">
        <f>0</f>
        <v>0</v>
      </c>
      <c r="Y590" s="44"/>
      <c r="Z590" s="2" t="s">
        <v>796</v>
      </c>
      <c r="AA590" s="44">
        <f>0</f>
        <v>0</v>
      </c>
      <c r="AB590" s="44"/>
      <c r="AC590" s="2" t="s">
        <v>796</v>
      </c>
      <c r="AD590" s="44">
        <f>0</f>
        <v>0</v>
      </c>
      <c r="AE590" s="44"/>
      <c r="AF590" s="2" t="s">
        <v>796</v>
      </c>
      <c r="AG590" s="7">
        <f>0</f>
        <v>0</v>
      </c>
      <c r="AH590" s="39" t="s">
        <v>796</v>
      </c>
      <c r="AI590" s="39"/>
      <c r="AJ590" s="7">
        <f>0</f>
        <v>0</v>
      </c>
      <c r="AK590" s="2" t="s">
        <v>796</v>
      </c>
      <c r="AL590" s="7">
        <f>0</f>
        <v>0</v>
      </c>
      <c r="AM590" s="2" t="s">
        <v>796</v>
      </c>
      <c r="AN590" s="7">
        <f>0</f>
        <v>0</v>
      </c>
      <c r="AO590" s="2" t="s">
        <v>796</v>
      </c>
      <c r="AP590" s="7">
        <f>0</f>
        <v>0</v>
      </c>
      <c r="AQ590" s="2" t="s">
        <v>796</v>
      </c>
      <c r="AR590" s="44">
        <f>0</f>
        <v>0</v>
      </c>
      <c r="AS590" s="44"/>
      <c r="AT590" s="44"/>
      <c r="AU590" s="2" t="s">
        <v>796</v>
      </c>
    </row>
    <row r="591" spans="1:47" s="1" customFormat="1" ht="33.75" customHeight="1" hidden="1">
      <c r="A591" s="28" t="s">
        <v>451</v>
      </c>
      <c r="B591" s="28"/>
      <c r="C591" s="28"/>
      <c r="D591" s="28"/>
      <c r="E591" s="28"/>
      <c r="F591" s="28"/>
      <c r="G591" s="28"/>
      <c r="H591" s="28"/>
      <c r="I591" s="28"/>
      <c r="J591" s="28"/>
      <c r="K591" s="43" t="s">
        <v>452</v>
      </c>
      <c r="L591" s="43"/>
      <c r="M591" s="5" t="s">
        <v>620</v>
      </c>
      <c r="N591" s="43" t="s">
        <v>621</v>
      </c>
      <c r="O591" s="43"/>
      <c r="P591" s="7">
        <f>0</f>
        <v>0</v>
      </c>
      <c r="Q591" s="2" t="s">
        <v>796</v>
      </c>
      <c r="R591" s="44">
        <f>0</f>
        <v>0</v>
      </c>
      <c r="S591" s="44"/>
      <c r="T591" s="2" t="s">
        <v>796</v>
      </c>
      <c r="U591" s="44">
        <f>0</f>
        <v>0</v>
      </c>
      <c r="V591" s="44"/>
      <c r="W591" s="2" t="s">
        <v>796</v>
      </c>
      <c r="X591" s="44">
        <f>0</f>
        <v>0</v>
      </c>
      <c r="Y591" s="44"/>
      <c r="Z591" s="2" t="s">
        <v>796</v>
      </c>
      <c r="AA591" s="44">
        <f>0</f>
        <v>0</v>
      </c>
      <c r="AB591" s="44"/>
      <c r="AC591" s="2" t="s">
        <v>796</v>
      </c>
      <c r="AD591" s="44">
        <f>0</f>
        <v>0</v>
      </c>
      <c r="AE591" s="44"/>
      <c r="AF591" s="2" t="s">
        <v>796</v>
      </c>
      <c r="AG591" s="7">
        <f>0</f>
        <v>0</v>
      </c>
      <c r="AH591" s="39" t="s">
        <v>796</v>
      </c>
      <c r="AI591" s="39"/>
      <c r="AJ591" s="7">
        <f>0</f>
        <v>0</v>
      </c>
      <c r="AK591" s="2" t="s">
        <v>796</v>
      </c>
      <c r="AL591" s="7">
        <f>0</f>
        <v>0</v>
      </c>
      <c r="AM591" s="2" t="s">
        <v>796</v>
      </c>
      <c r="AN591" s="7">
        <f>0</f>
        <v>0</v>
      </c>
      <c r="AO591" s="2" t="s">
        <v>796</v>
      </c>
      <c r="AP591" s="7">
        <f>0</f>
        <v>0</v>
      </c>
      <c r="AQ591" s="2" t="s">
        <v>796</v>
      </c>
      <c r="AR591" s="44">
        <f>0</f>
        <v>0</v>
      </c>
      <c r="AS591" s="44"/>
      <c r="AT591" s="44"/>
      <c r="AU591" s="2" t="s">
        <v>796</v>
      </c>
    </row>
    <row r="592" spans="1:47" s="1" customFormat="1" ht="33.75" customHeight="1" hidden="1">
      <c r="A592" s="28" t="s">
        <v>453</v>
      </c>
      <c r="B592" s="28"/>
      <c r="C592" s="28"/>
      <c r="D592" s="28"/>
      <c r="E592" s="28"/>
      <c r="F592" s="28"/>
      <c r="G592" s="28"/>
      <c r="H592" s="28"/>
      <c r="I592" s="28"/>
      <c r="J592" s="28"/>
      <c r="K592" s="43" t="s">
        <v>454</v>
      </c>
      <c r="L592" s="43"/>
      <c r="M592" s="5" t="s">
        <v>620</v>
      </c>
      <c r="N592" s="43" t="s">
        <v>621</v>
      </c>
      <c r="O592" s="43"/>
      <c r="P592" s="7">
        <f>0</f>
        <v>0</v>
      </c>
      <c r="Q592" s="2" t="s">
        <v>796</v>
      </c>
      <c r="R592" s="44">
        <f>0</f>
        <v>0</v>
      </c>
      <c r="S592" s="44"/>
      <c r="T592" s="2" t="s">
        <v>796</v>
      </c>
      <c r="U592" s="44">
        <f>0</f>
        <v>0</v>
      </c>
      <c r="V592" s="44"/>
      <c r="W592" s="2" t="s">
        <v>796</v>
      </c>
      <c r="X592" s="44">
        <f>0</f>
        <v>0</v>
      </c>
      <c r="Y592" s="44"/>
      <c r="Z592" s="2" t="s">
        <v>796</v>
      </c>
      <c r="AA592" s="44">
        <f>0</f>
        <v>0</v>
      </c>
      <c r="AB592" s="44"/>
      <c r="AC592" s="2" t="s">
        <v>796</v>
      </c>
      <c r="AD592" s="44">
        <f>0</f>
        <v>0</v>
      </c>
      <c r="AE592" s="44"/>
      <c r="AF592" s="2" t="s">
        <v>796</v>
      </c>
      <c r="AG592" s="7">
        <f>0</f>
        <v>0</v>
      </c>
      <c r="AH592" s="39" t="s">
        <v>796</v>
      </c>
      <c r="AI592" s="39"/>
      <c r="AJ592" s="7">
        <f>0</f>
        <v>0</v>
      </c>
      <c r="AK592" s="2" t="s">
        <v>796</v>
      </c>
      <c r="AL592" s="7">
        <f>0</f>
        <v>0</v>
      </c>
      <c r="AM592" s="2" t="s">
        <v>796</v>
      </c>
      <c r="AN592" s="7">
        <f>0</f>
        <v>0</v>
      </c>
      <c r="AO592" s="2" t="s">
        <v>796</v>
      </c>
      <c r="AP592" s="7">
        <f>0</f>
        <v>0</v>
      </c>
      <c r="AQ592" s="2" t="s">
        <v>796</v>
      </c>
      <c r="AR592" s="44">
        <f>0</f>
        <v>0</v>
      </c>
      <c r="AS592" s="44"/>
      <c r="AT592" s="44"/>
      <c r="AU592" s="2" t="s">
        <v>796</v>
      </c>
    </row>
    <row r="593" spans="1:47" s="1" customFormat="1" ht="24" customHeight="1" hidden="1">
      <c r="A593" s="28" t="s">
        <v>455</v>
      </c>
      <c r="B593" s="28"/>
      <c r="C593" s="28"/>
      <c r="D593" s="28"/>
      <c r="E593" s="28"/>
      <c r="F593" s="28"/>
      <c r="G593" s="28"/>
      <c r="H593" s="28"/>
      <c r="I593" s="28"/>
      <c r="J593" s="28"/>
      <c r="K593" s="43" t="s">
        <v>456</v>
      </c>
      <c r="L593" s="43"/>
      <c r="M593" s="5" t="s">
        <v>620</v>
      </c>
      <c r="N593" s="43" t="s">
        <v>621</v>
      </c>
      <c r="O593" s="43"/>
      <c r="P593" s="7">
        <f>0</f>
        <v>0</v>
      </c>
      <c r="Q593" s="7">
        <f>0</f>
        <v>0</v>
      </c>
      <c r="R593" s="44">
        <f>0</f>
        <v>0</v>
      </c>
      <c r="S593" s="44"/>
      <c r="T593" s="7">
        <f>0</f>
        <v>0</v>
      </c>
      <c r="U593" s="44">
        <f>0</f>
        <v>0</v>
      </c>
      <c r="V593" s="44"/>
      <c r="W593" s="7">
        <f>0</f>
        <v>0</v>
      </c>
      <c r="X593" s="44">
        <f>0</f>
        <v>0</v>
      </c>
      <c r="Y593" s="44"/>
      <c r="Z593" s="7">
        <f>0</f>
        <v>0</v>
      </c>
      <c r="AA593" s="44">
        <f>0</f>
        <v>0</v>
      </c>
      <c r="AB593" s="44"/>
      <c r="AC593" s="7">
        <f>0</f>
        <v>0</v>
      </c>
      <c r="AD593" s="44">
        <f>0</f>
        <v>0</v>
      </c>
      <c r="AE593" s="44"/>
      <c r="AF593" s="7">
        <f>0</f>
        <v>0</v>
      </c>
      <c r="AG593" s="7">
        <f>0</f>
        <v>0</v>
      </c>
      <c r="AH593" s="44">
        <f>0</f>
        <v>0</v>
      </c>
      <c r="AI593" s="44"/>
      <c r="AJ593" s="7">
        <f>0</f>
        <v>0</v>
      </c>
      <c r="AK593" s="7">
        <f>0</f>
        <v>0</v>
      </c>
      <c r="AL593" s="7">
        <f>0</f>
        <v>0</v>
      </c>
      <c r="AM593" s="7">
        <f>0</f>
        <v>0</v>
      </c>
      <c r="AN593" s="7">
        <f>0</f>
        <v>0</v>
      </c>
      <c r="AO593" s="7">
        <f>0</f>
        <v>0</v>
      </c>
      <c r="AP593" s="7">
        <f>0</f>
        <v>0</v>
      </c>
      <c r="AQ593" s="7">
        <f>0</f>
        <v>0</v>
      </c>
      <c r="AR593" s="44">
        <f>0</f>
        <v>0</v>
      </c>
      <c r="AS593" s="44"/>
      <c r="AT593" s="44"/>
      <c r="AU593" s="7">
        <f>0</f>
        <v>0</v>
      </c>
    </row>
    <row r="594" spans="1:47" s="1" customFormat="1" ht="13.5" customHeight="1" hidden="1">
      <c r="A594" s="28" t="s">
        <v>457</v>
      </c>
      <c r="B594" s="28"/>
      <c r="C594" s="28"/>
      <c r="D594" s="28"/>
      <c r="E594" s="28"/>
      <c r="F594" s="28"/>
      <c r="G594" s="28"/>
      <c r="H594" s="28"/>
      <c r="I594" s="28"/>
      <c r="J594" s="28"/>
      <c r="K594" s="43" t="s">
        <v>458</v>
      </c>
      <c r="L594" s="43"/>
      <c r="M594" s="5" t="s">
        <v>620</v>
      </c>
      <c r="N594" s="43" t="s">
        <v>621</v>
      </c>
      <c r="O594" s="43"/>
      <c r="P594" s="7">
        <f>0</f>
        <v>0</v>
      </c>
      <c r="Q594" s="2" t="s">
        <v>796</v>
      </c>
      <c r="R594" s="44">
        <f>0</f>
        <v>0</v>
      </c>
      <c r="S594" s="44"/>
      <c r="T594" s="2" t="s">
        <v>796</v>
      </c>
      <c r="U594" s="44">
        <f>0</f>
        <v>0</v>
      </c>
      <c r="V594" s="44"/>
      <c r="W594" s="2" t="s">
        <v>796</v>
      </c>
      <c r="X594" s="44">
        <f>0</f>
        <v>0</v>
      </c>
      <c r="Y594" s="44"/>
      <c r="Z594" s="2" t="s">
        <v>796</v>
      </c>
      <c r="AA594" s="44">
        <f>0</f>
        <v>0</v>
      </c>
      <c r="AB594" s="44"/>
      <c r="AC594" s="2" t="s">
        <v>796</v>
      </c>
      <c r="AD594" s="44">
        <f>0</f>
        <v>0</v>
      </c>
      <c r="AE594" s="44"/>
      <c r="AF594" s="2" t="s">
        <v>796</v>
      </c>
      <c r="AG594" s="7">
        <f>0</f>
        <v>0</v>
      </c>
      <c r="AH594" s="39" t="s">
        <v>796</v>
      </c>
      <c r="AI594" s="39"/>
      <c r="AJ594" s="7">
        <f>0</f>
        <v>0</v>
      </c>
      <c r="AK594" s="2" t="s">
        <v>796</v>
      </c>
      <c r="AL594" s="7">
        <f>0</f>
        <v>0</v>
      </c>
      <c r="AM594" s="2" t="s">
        <v>796</v>
      </c>
      <c r="AN594" s="7">
        <f>0</f>
        <v>0</v>
      </c>
      <c r="AO594" s="2" t="s">
        <v>796</v>
      </c>
      <c r="AP594" s="7">
        <f>0</f>
        <v>0</v>
      </c>
      <c r="AQ594" s="2" t="s">
        <v>796</v>
      </c>
      <c r="AR594" s="44">
        <f>0</f>
        <v>0</v>
      </c>
      <c r="AS594" s="44"/>
      <c r="AT594" s="44"/>
      <c r="AU594" s="2" t="s">
        <v>796</v>
      </c>
    </row>
    <row r="595" spans="1:47" s="1" customFormat="1" ht="13.5" customHeight="1" hidden="1">
      <c r="A595" s="28" t="s">
        <v>459</v>
      </c>
      <c r="B595" s="28"/>
      <c r="C595" s="28"/>
      <c r="D595" s="28"/>
      <c r="E595" s="28"/>
      <c r="F595" s="28"/>
      <c r="G595" s="28"/>
      <c r="H595" s="28"/>
      <c r="I595" s="28"/>
      <c r="J595" s="28"/>
      <c r="K595" s="43" t="s">
        <v>460</v>
      </c>
      <c r="L595" s="43"/>
      <c r="M595" s="5" t="s">
        <v>620</v>
      </c>
      <c r="N595" s="43" t="s">
        <v>621</v>
      </c>
      <c r="O595" s="43"/>
      <c r="P595" s="7">
        <f>0</f>
        <v>0</v>
      </c>
      <c r="Q595" s="2" t="s">
        <v>796</v>
      </c>
      <c r="R595" s="44">
        <f>0</f>
        <v>0</v>
      </c>
      <c r="S595" s="44"/>
      <c r="T595" s="2" t="s">
        <v>796</v>
      </c>
      <c r="U595" s="44">
        <f>0</f>
        <v>0</v>
      </c>
      <c r="V595" s="44"/>
      <c r="W595" s="2" t="s">
        <v>796</v>
      </c>
      <c r="X595" s="44">
        <f>0</f>
        <v>0</v>
      </c>
      <c r="Y595" s="44"/>
      <c r="Z595" s="2" t="s">
        <v>796</v>
      </c>
      <c r="AA595" s="44">
        <f>0</f>
        <v>0</v>
      </c>
      <c r="AB595" s="44"/>
      <c r="AC595" s="2" t="s">
        <v>796</v>
      </c>
      <c r="AD595" s="44">
        <f>0</f>
        <v>0</v>
      </c>
      <c r="AE595" s="44"/>
      <c r="AF595" s="2" t="s">
        <v>796</v>
      </c>
      <c r="AG595" s="7">
        <f>0</f>
        <v>0</v>
      </c>
      <c r="AH595" s="39" t="s">
        <v>796</v>
      </c>
      <c r="AI595" s="39"/>
      <c r="AJ595" s="7">
        <f>0</f>
        <v>0</v>
      </c>
      <c r="AK595" s="2" t="s">
        <v>796</v>
      </c>
      <c r="AL595" s="7">
        <f>0</f>
        <v>0</v>
      </c>
      <c r="AM595" s="2" t="s">
        <v>796</v>
      </c>
      <c r="AN595" s="7">
        <f>0</f>
        <v>0</v>
      </c>
      <c r="AO595" s="2" t="s">
        <v>796</v>
      </c>
      <c r="AP595" s="7">
        <f>0</f>
        <v>0</v>
      </c>
      <c r="AQ595" s="2" t="s">
        <v>796</v>
      </c>
      <c r="AR595" s="44">
        <f>0</f>
        <v>0</v>
      </c>
      <c r="AS595" s="44"/>
      <c r="AT595" s="44"/>
      <c r="AU595" s="2" t="s">
        <v>796</v>
      </c>
    </row>
    <row r="596" spans="1:47" s="1" customFormat="1" ht="13.5" customHeight="1" hidden="1">
      <c r="A596" s="28" t="s">
        <v>461</v>
      </c>
      <c r="B596" s="28"/>
      <c r="C596" s="28"/>
      <c r="D596" s="28"/>
      <c r="E596" s="28"/>
      <c r="F596" s="28"/>
      <c r="G596" s="28"/>
      <c r="H596" s="28"/>
      <c r="I596" s="28"/>
      <c r="J596" s="28"/>
      <c r="K596" s="43" t="s">
        <v>462</v>
      </c>
      <c r="L596" s="43"/>
      <c r="M596" s="5" t="s">
        <v>620</v>
      </c>
      <c r="N596" s="43" t="s">
        <v>621</v>
      </c>
      <c r="O596" s="43"/>
      <c r="P596" s="7">
        <f>0</f>
        <v>0</v>
      </c>
      <c r="Q596" s="2" t="s">
        <v>796</v>
      </c>
      <c r="R596" s="44">
        <f>0</f>
        <v>0</v>
      </c>
      <c r="S596" s="44"/>
      <c r="T596" s="2" t="s">
        <v>796</v>
      </c>
      <c r="U596" s="44">
        <f>0</f>
        <v>0</v>
      </c>
      <c r="V596" s="44"/>
      <c r="W596" s="2" t="s">
        <v>796</v>
      </c>
      <c r="X596" s="44">
        <f>0</f>
        <v>0</v>
      </c>
      <c r="Y596" s="44"/>
      <c r="Z596" s="2" t="s">
        <v>796</v>
      </c>
      <c r="AA596" s="44">
        <f>0</f>
        <v>0</v>
      </c>
      <c r="AB596" s="44"/>
      <c r="AC596" s="2" t="s">
        <v>796</v>
      </c>
      <c r="AD596" s="44">
        <f>0</f>
        <v>0</v>
      </c>
      <c r="AE596" s="44"/>
      <c r="AF596" s="2" t="s">
        <v>796</v>
      </c>
      <c r="AG596" s="7">
        <f>0</f>
        <v>0</v>
      </c>
      <c r="AH596" s="39" t="s">
        <v>796</v>
      </c>
      <c r="AI596" s="39"/>
      <c r="AJ596" s="7">
        <f>0</f>
        <v>0</v>
      </c>
      <c r="AK596" s="2" t="s">
        <v>796</v>
      </c>
      <c r="AL596" s="7">
        <f>0</f>
        <v>0</v>
      </c>
      <c r="AM596" s="2" t="s">
        <v>796</v>
      </c>
      <c r="AN596" s="7">
        <f>0</f>
        <v>0</v>
      </c>
      <c r="AO596" s="2" t="s">
        <v>796</v>
      </c>
      <c r="AP596" s="7">
        <f>0</f>
        <v>0</v>
      </c>
      <c r="AQ596" s="2" t="s">
        <v>796</v>
      </c>
      <c r="AR596" s="44">
        <f>0</f>
        <v>0</v>
      </c>
      <c r="AS596" s="44"/>
      <c r="AT596" s="44"/>
      <c r="AU596" s="2" t="s">
        <v>796</v>
      </c>
    </row>
    <row r="597" spans="1:47" s="1" customFormat="1" ht="13.5" customHeight="1" hidden="1">
      <c r="A597" s="28" t="s">
        <v>463</v>
      </c>
      <c r="B597" s="28"/>
      <c r="C597" s="28"/>
      <c r="D597" s="28"/>
      <c r="E597" s="28"/>
      <c r="F597" s="28"/>
      <c r="G597" s="28"/>
      <c r="H597" s="28"/>
      <c r="I597" s="28"/>
      <c r="J597" s="28"/>
      <c r="K597" s="43" t="s">
        <v>464</v>
      </c>
      <c r="L597" s="43"/>
      <c r="M597" s="5" t="s">
        <v>620</v>
      </c>
      <c r="N597" s="43" t="s">
        <v>621</v>
      </c>
      <c r="O597" s="43"/>
      <c r="P597" s="7">
        <f>0</f>
        <v>0</v>
      </c>
      <c r="Q597" s="2" t="s">
        <v>796</v>
      </c>
      <c r="R597" s="44">
        <f>0</f>
        <v>0</v>
      </c>
      <c r="S597" s="44"/>
      <c r="T597" s="2" t="s">
        <v>796</v>
      </c>
      <c r="U597" s="44">
        <f>0</f>
        <v>0</v>
      </c>
      <c r="V597" s="44"/>
      <c r="W597" s="2" t="s">
        <v>796</v>
      </c>
      <c r="X597" s="44">
        <f>0</f>
        <v>0</v>
      </c>
      <c r="Y597" s="44"/>
      <c r="Z597" s="2" t="s">
        <v>796</v>
      </c>
      <c r="AA597" s="44">
        <f>0</f>
        <v>0</v>
      </c>
      <c r="AB597" s="44"/>
      <c r="AC597" s="2" t="s">
        <v>796</v>
      </c>
      <c r="AD597" s="44">
        <f>0</f>
        <v>0</v>
      </c>
      <c r="AE597" s="44"/>
      <c r="AF597" s="2" t="s">
        <v>796</v>
      </c>
      <c r="AG597" s="7">
        <f>0</f>
        <v>0</v>
      </c>
      <c r="AH597" s="39" t="s">
        <v>796</v>
      </c>
      <c r="AI597" s="39"/>
      <c r="AJ597" s="7">
        <f>0</f>
        <v>0</v>
      </c>
      <c r="AK597" s="2" t="s">
        <v>796</v>
      </c>
      <c r="AL597" s="7">
        <f>0</f>
        <v>0</v>
      </c>
      <c r="AM597" s="2" t="s">
        <v>796</v>
      </c>
      <c r="AN597" s="7">
        <f>0</f>
        <v>0</v>
      </c>
      <c r="AO597" s="2" t="s">
        <v>796</v>
      </c>
      <c r="AP597" s="7">
        <f>0</f>
        <v>0</v>
      </c>
      <c r="AQ597" s="2" t="s">
        <v>796</v>
      </c>
      <c r="AR597" s="44">
        <f>0</f>
        <v>0</v>
      </c>
      <c r="AS597" s="44"/>
      <c r="AT597" s="44"/>
      <c r="AU597" s="2" t="s">
        <v>796</v>
      </c>
    </row>
    <row r="598" spans="1:47" s="1" customFormat="1" ht="13.5" customHeight="1" hidden="1">
      <c r="A598" s="28" t="s">
        <v>465</v>
      </c>
      <c r="B598" s="28"/>
      <c r="C598" s="28"/>
      <c r="D598" s="28"/>
      <c r="E598" s="28"/>
      <c r="F598" s="28"/>
      <c r="G598" s="28"/>
      <c r="H598" s="28"/>
      <c r="I598" s="28"/>
      <c r="J598" s="28"/>
      <c r="K598" s="43" t="s">
        <v>466</v>
      </c>
      <c r="L598" s="43"/>
      <c r="M598" s="5" t="s">
        <v>620</v>
      </c>
      <c r="N598" s="43" t="s">
        <v>621</v>
      </c>
      <c r="O598" s="43"/>
      <c r="P598" s="7">
        <f>0</f>
        <v>0</v>
      </c>
      <c r="Q598" s="2" t="s">
        <v>796</v>
      </c>
      <c r="R598" s="44">
        <f>0</f>
        <v>0</v>
      </c>
      <c r="S598" s="44"/>
      <c r="T598" s="2" t="s">
        <v>796</v>
      </c>
      <c r="U598" s="44">
        <f>0</f>
        <v>0</v>
      </c>
      <c r="V598" s="44"/>
      <c r="W598" s="2" t="s">
        <v>796</v>
      </c>
      <c r="X598" s="44">
        <f>0</f>
        <v>0</v>
      </c>
      <c r="Y598" s="44"/>
      <c r="Z598" s="2" t="s">
        <v>796</v>
      </c>
      <c r="AA598" s="44">
        <f>0</f>
        <v>0</v>
      </c>
      <c r="AB598" s="44"/>
      <c r="AC598" s="2" t="s">
        <v>796</v>
      </c>
      <c r="AD598" s="44">
        <f>0</f>
        <v>0</v>
      </c>
      <c r="AE598" s="44"/>
      <c r="AF598" s="2" t="s">
        <v>796</v>
      </c>
      <c r="AG598" s="7">
        <f>0</f>
        <v>0</v>
      </c>
      <c r="AH598" s="39" t="s">
        <v>796</v>
      </c>
      <c r="AI598" s="39"/>
      <c r="AJ598" s="7">
        <f>0</f>
        <v>0</v>
      </c>
      <c r="AK598" s="2" t="s">
        <v>796</v>
      </c>
      <c r="AL598" s="7">
        <f>0</f>
        <v>0</v>
      </c>
      <c r="AM598" s="2" t="s">
        <v>796</v>
      </c>
      <c r="AN598" s="7">
        <f>0</f>
        <v>0</v>
      </c>
      <c r="AO598" s="2" t="s">
        <v>796</v>
      </c>
      <c r="AP598" s="7">
        <f>0</f>
        <v>0</v>
      </c>
      <c r="AQ598" s="2" t="s">
        <v>796</v>
      </c>
      <c r="AR598" s="44">
        <f>0</f>
        <v>0</v>
      </c>
      <c r="AS598" s="44"/>
      <c r="AT598" s="44"/>
      <c r="AU598" s="2" t="s">
        <v>796</v>
      </c>
    </row>
    <row r="599" spans="1:47" s="1" customFormat="1" ht="13.5" customHeight="1" hidden="1">
      <c r="A599" s="28" t="s">
        <v>467</v>
      </c>
      <c r="B599" s="28"/>
      <c r="C599" s="28"/>
      <c r="D599" s="28"/>
      <c r="E599" s="28"/>
      <c r="F599" s="28"/>
      <c r="G599" s="28"/>
      <c r="H599" s="28"/>
      <c r="I599" s="28"/>
      <c r="J599" s="28"/>
      <c r="K599" s="43" t="s">
        <v>468</v>
      </c>
      <c r="L599" s="43"/>
      <c r="M599" s="5" t="s">
        <v>620</v>
      </c>
      <c r="N599" s="43" t="s">
        <v>621</v>
      </c>
      <c r="O599" s="43"/>
      <c r="P599" s="7">
        <f>0</f>
        <v>0</v>
      </c>
      <c r="Q599" s="2" t="s">
        <v>796</v>
      </c>
      <c r="R599" s="44">
        <f>0</f>
        <v>0</v>
      </c>
      <c r="S599" s="44"/>
      <c r="T599" s="2" t="s">
        <v>796</v>
      </c>
      <c r="U599" s="44">
        <f>0</f>
        <v>0</v>
      </c>
      <c r="V599" s="44"/>
      <c r="W599" s="2" t="s">
        <v>796</v>
      </c>
      <c r="X599" s="44">
        <f>0</f>
        <v>0</v>
      </c>
      <c r="Y599" s="44"/>
      <c r="Z599" s="2" t="s">
        <v>796</v>
      </c>
      <c r="AA599" s="44">
        <f>0</f>
        <v>0</v>
      </c>
      <c r="AB599" s="44"/>
      <c r="AC599" s="2" t="s">
        <v>796</v>
      </c>
      <c r="AD599" s="44">
        <f>0</f>
        <v>0</v>
      </c>
      <c r="AE599" s="44"/>
      <c r="AF599" s="2" t="s">
        <v>796</v>
      </c>
      <c r="AG599" s="7">
        <f>0</f>
        <v>0</v>
      </c>
      <c r="AH599" s="39" t="s">
        <v>796</v>
      </c>
      <c r="AI599" s="39"/>
      <c r="AJ599" s="7">
        <f>0</f>
        <v>0</v>
      </c>
      <c r="AK599" s="2" t="s">
        <v>796</v>
      </c>
      <c r="AL599" s="7">
        <f>0</f>
        <v>0</v>
      </c>
      <c r="AM599" s="2" t="s">
        <v>796</v>
      </c>
      <c r="AN599" s="7">
        <f>0</f>
        <v>0</v>
      </c>
      <c r="AO599" s="2" t="s">
        <v>796</v>
      </c>
      <c r="AP599" s="7">
        <f>0</f>
        <v>0</v>
      </c>
      <c r="AQ599" s="2" t="s">
        <v>796</v>
      </c>
      <c r="AR599" s="44">
        <f>0</f>
        <v>0</v>
      </c>
      <c r="AS599" s="44"/>
      <c r="AT599" s="44"/>
      <c r="AU599" s="2" t="s">
        <v>796</v>
      </c>
    </row>
    <row r="600" spans="1:47" s="1" customFormat="1" ht="24" customHeight="1" hidden="1">
      <c r="A600" s="28" t="s">
        <v>469</v>
      </c>
      <c r="B600" s="28"/>
      <c r="C600" s="28"/>
      <c r="D600" s="28"/>
      <c r="E600" s="28"/>
      <c r="F600" s="28"/>
      <c r="G600" s="28"/>
      <c r="H600" s="28"/>
      <c r="I600" s="28"/>
      <c r="J600" s="28"/>
      <c r="K600" s="43" t="s">
        <v>470</v>
      </c>
      <c r="L600" s="43"/>
      <c r="M600" s="5" t="s">
        <v>620</v>
      </c>
      <c r="N600" s="43" t="s">
        <v>621</v>
      </c>
      <c r="O600" s="43"/>
      <c r="P600" s="7">
        <f>0</f>
        <v>0</v>
      </c>
      <c r="Q600" s="2" t="s">
        <v>796</v>
      </c>
      <c r="R600" s="44">
        <f>0</f>
        <v>0</v>
      </c>
      <c r="S600" s="44"/>
      <c r="T600" s="2" t="s">
        <v>796</v>
      </c>
      <c r="U600" s="44">
        <f>0</f>
        <v>0</v>
      </c>
      <c r="V600" s="44"/>
      <c r="W600" s="2" t="s">
        <v>796</v>
      </c>
      <c r="X600" s="44">
        <f>0</f>
        <v>0</v>
      </c>
      <c r="Y600" s="44"/>
      <c r="Z600" s="2" t="s">
        <v>796</v>
      </c>
      <c r="AA600" s="44">
        <f>0</f>
        <v>0</v>
      </c>
      <c r="AB600" s="44"/>
      <c r="AC600" s="2" t="s">
        <v>796</v>
      </c>
      <c r="AD600" s="44">
        <f>0</f>
        <v>0</v>
      </c>
      <c r="AE600" s="44"/>
      <c r="AF600" s="2" t="s">
        <v>796</v>
      </c>
      <c r="AG600" s="7">
        <f>0</f>
        <v>0</v>
      </c>
      <c r="AH600" s="39" t="s">
        <v>796</v>
      </c>
      <c r="AI600" s="39"/>
      <c r="AJ600" s="7">
        <f>0</f>
        <v>0</v>
      </c>
      <c r="AK600" s="2" t="s">
        <v>796</v>
      </c>
      <c r="AL600" s="7">
        <f>0</f>
        <v>0</v>
      </c>
      <c r="AM600" s="2" t="s">
        <v>796</v>
      </c>
      <c r="AN600" s="7">
        <f>0</f>
        <v>0</v>
      </c>
      <c r="AO600" s="2" t="s">
        <v>796</v>
      </c>
      <c r="AP600" s="7">
        <f>0</f>
        <v>0</v>
      </c>
      <c r="AQ600" s="2" t="s">
        <v>796</v>
      </c>
      <c r="AR600" s="44">
        <f>0</f>
        <v>0</v>
      </c>
      <c r="AS600" s="44"/>
      <c r="AT600" s="44"/>
      <c r="AU600" s="2" t="s">
        <v>796</v>
      </c>
    </row>
    <row r="601" spans="1:47" s="1" customFormat="1" ht="13.5" customHeight="1" hidden="1">
      <c r="A601" s="28" t="s">
        <v>471</v>
      </c>
      <c r="B601" s="28"/>
      <c r="C601" s="28"/>
      <c r="D601" s="28"/>
      <c r="E601" s="28"/>
      <c r="F601" s="28"/>
      <c r="G601" s="28"/>
      <c r="H601" s="28"/>
      <c r="I601" s="28"/>
      <c r="J601" s="28"/>
      <c r="K601" s="43" t="s">
        <v>472</v>
      </c>
      <c r="L601" s="43"/>
      <c r="M601" s="5" t="s">
        <v>620</v>
      </c>
      <c r="N601" s="43" t="s">
        <v>621</v>
      </c>
      <c r="O601" s="43"/>
      <c r="P601" s="7">
        <f>0</f>
        <v>0</v>
      </c>
      <c r="Q601" s="2" t="s">
        <v>796</v>
      </c>
      <c r="R601" s="44">
        <f>0</f>
        <v>0</v>
      </c>
      <c r="S601" s="44"/>
      <c r="T601" s="2" t="s">
        <v>796</v>
      </c>
      <c r="U601" s="44">
        <f>0</f>
        <v>0</v>
      </c>
      <c r="V601" s="44"/>
      <c r="W601" s="2" t="s">
        <v>796</v>
      </c>
      <c r="X601" s="44">
        <f>0</f>
        <v>0</v>
      </c>
      <c r="Y601" s="44"/>
      <c r="Z601" s="2" t="s">
        <v>796</v>
      </c>
      <c r="AA601" s="44">
        <f>0</f>
        <v>0</v>
      </c>
      <c r="AB601" s="44"/>
      <c r="AC601" s="2" t="s">
        <v>796</v>
      </c>
      <c r="AD601" s="44">
        <f>0</f>
        <v>0</v>
      </c>
      <c r="AE601" s="44"/>
      <c r="AF601" s="2" t="s">
        <v>796</v>
      </c>
      <c r="AG601" s="7">
        <f>0</f>
        <v>0</v>
      </c>
      <c r="AH601" s="39" t="s">
        <v>796</v>
      </c>
      <c r="AI601" s="39"/>
      <c r="AJ601" s="7">
        <f>0</f>
        <v>0</v>
      </c>
      <c r="AK601" s="2" t="s">
        <v>796</v>
      </c>
      <c r="AL601" s="7">
        <f>0</f>
        <v>0</v>
      </c>
      <c r="AM601" s="2" t="s">
        <v>796</v>
      </c>
      <c r="AN601" s="7">
        <f>0</f>
        <v>0</v>
      </c>
      <c r="AO601" s="2" t="s">
        <v>796</v>
      </c>
      <c r="AP601" s="7">
        <f>0</f>
        <v>0</v>
      </c>
      <c r="AQ601" s="2" t="s">
        <v>796</v>
      </c>
      <c r="AR601" s="44">
        <f>0</f>
        <v>0</v>
      </c>
      <c r="AS601" s="44"/>
      <c r="AT601" s="44"/>
      <c r="AU601" s="2" t="s">
        <v>796</v>
      </c>
    </row>
    <row r="602" spans="1:47" s="1" customFormat="1" ht="13.5" customHeight="1" hidden="1">
      <c r="A602" s="24" t="s">
        <v>267</v>
      </c>
      <c r="B602" s="24"/>
      <c r="C602" s="24"/>
      <c r="D602" s="24"/>
      <c r="E602" s="24"/>
      <c r="F602" s="24"/>
      <c r="G602" s="24"/>
      <c r="H602" s="24"/>
      <c r="I602" s="24"/>
      <c r="J602" s="24"/>
      <c r="K602" s="27" t="s">
        <v>473</v>
      </c>
      <c r="L602" s="27"/>
      <c r="M602" s="6" t="s">
        <v>620</v>
      </c>
      <c r="N602" s="27" t="s">
        <v>621</v>
      </c>
      <c r="O602" s="27"/>
      <c r="P602" s="7">
        <f>0</f>
        <v>0</v>
      </c>
      <c r="Q602" s="2" t="s">
        <v>796</v>
      </c>
      <c r="R602" s="44">
        <f>0</f>
        <v>0</v>
      </c>
      <c r="S602" s="44"/>
      <c r="T602" s="2" t="s">
        <v>796</v>
      </c>
      <c r="U602" s="44">
        <f>0</f>
        <v>0</v>
      </c>
      <c r="V602" s="44"/>
      <c r="W602" s="2" t="s">
        <v>796</v>
      </c>
      <c r="X602" s="44">
        <f>0</f>
        <v>0</v>
      </c>
      <c r="Y602" s="44"/>
      <c r="Z602" s="2" t="s">
        <v>796</v>
      </c>
      <c r="AA602" s="44">
        <f>0</f>
        <v>0</v>
      </c>
      <c r="AB602" s="44"/>
      <c r="AC602" s="2" t="s">
        <v>796</v>
      </c>
      <c r="AD602" s="44">
        <f>0</f>
        <v>0</v>
      </c>
      <c r="AE602" s="44"/>
      <c r="AF602" s="2" t="s">
        <v>796</v>
      </c>
      <c r="AG602" s="7">
        <f>0</f>
        <v>0</v>
      </c>
      <c r="AH602" s="39" t="s">
        <v>796</v>
      </c>
      <c r="AI602" s="39"/>
      <c r="AJ602" s="7">
        <f>0</f>
        <v>0</v>
      </c>
      <c r="AK602" s="2" t="s">
        <v>796</v>
      </c>
      <c r="AL602" s="7">
        <f>0</f>
        <v>0</v>
      </c>
      <c r="AM602" s="2" t="s">
        <v>796</v>
      </c>
      <c r="AN602" s="7">
        <f>0</f>
        <v>0</v>
      </c>
      <c r="AO602" s="2" t="s">
        <v>796</v>
      </c>
      <c r="AP602" s="7">
        <f>0</f>
        <v>0</v>
      </c>
      <c r="AQ602" s="2" t="s">
        <v>796</v>
      </c>
      <c r="AR602" s="44">
        <f>0</f>
        <v>0</v>
      </c>
      <c r="AS602" s="44"/>
      <c r="AT602" s="44"/>
      <c r="AU602" s="2" t="s">
        <v>796</v>
      </c>
    </row>
    <row r="603" spans="1:47" s="1" customFormat="1" ht="13.5" customHeight="1" hidden="1">
      <c r="A603" s="40" t="s">
        <v>241</v>
      </c>
      <c r="B603" s="40"/>
      <c r="C603" s="40"/>
      <c r="D603" s="40"/>
      <c r="E603" s="40"/>
      <c r="F603" s="40"/>
      <c r="G603" s="40"/>
      <c r="H603" s="40"/>
      <c r="I603" s="40"/>
      <c r="J603" s="40"/>
      <c r="K603" s="41"/>
      <c r="L603" s="41"/>
      <c r="M603" s="8"/>
      <c r="N603" s="41"/>
      <c r="O603" s="41"/>
      <c r="P603" s="9"/>
      <c r="Q603" s="9"/>
      <c r="R603" s="35"/>
      <c r="S603" s="35"/>
      <c r="T603" s="9"/>
      <c r="U603" s="35"/>
      <c r="V603" s="35"/>
      <c r="W603" s="9"/>
      <c r="X603" s="35"/>
      <c r="Y603" s="35"/>
      <c r="Z603" s="9"/>
      <c r="AA603" s="35"/>
      <c r="AB603" s="35"/>
      <c r="AC603" s="9"/>
      <c r="AD603" s="35"/>
      <c r="AE603" s="35"/>
      <c r="AF603" s="9"/>
      <c r="AG603" s="9"/>
      <c r="AH603" s="35"/>
      <c r="AI603" s="35"/>
      <c r="AJ603" s="9"/>
      <c r="AK603" s="9"/>
      <c r="AL603" s="9"/>
      <c r="AM603" s="9"/>
      <c r="AN603" s="9"/>
      <c r="AO603" s="9"/>
      <c r="AP603" s="9"/>
      <c r="AQ603" s="9"/>
      <c r="AR603" s="35"/>
      <c r="AS603" s="35"/>
      <c r="AT603" s="35"/>
      <c r="AU603" s="9"/>
    </row>
    <row r="604" spans="1:47" s="1" customFormat="1" ht="13.5" customHeight="1" hidden="1">
      <c r="A604" s="26" t="s">
        <v>242</v>
      </c>
      <c r="B604" s="26"/>
      <c r="C604" s="26"/>
      <c r="D604" s="26"/>
      <c r="E604" s="26"/>
      <c r="F604" s="26"/>
      <c r="G604" s="26"/>
      <c r="H604" s="26"/>
      <c r="I604" s="26"/>
      <c r="J604" s="26"/>
      <c r="K604" s="37" t="s">
        <v>474</v>
      </c>
      <c r="L604" s="37"/>
      <c r="M604" s="10" t="s">
        <v>907</v>
      </c>
      <c r="N604" s="37" t="s">
        <v>621</v>
      </c>
      <c r="O604" s="37"/>
      <c r="P604" s="11">
        <f>0</f>
        <v>0</v>
      </c>
      <c r="Q604" s="18" t="s">
        <v>796</v>
      </c>
      <c r="R604" s="38">
        <f>0</f>
        <v>0</v>
      </c>
      <c r="S604" s="38"/>
      <c r="T604" s="18" t="s">
        <v>796</v>
      </c>
      <c r="U604" s="38">
        <f>0</f>
        <v>0</v>
      </c>
      <c r="V604" s="38"/>
      <c r="W604" s="18" t="s">
        <v>796</v>
      </c>
      <c r="X604" s="38">
        <f>0</f>
        <v>0</v>
      </c>
      <c r="Y604" s="38"/>
      <c r="Z604" s="18" t="s">
        <v>796</v>
      </c>
      <c r="AA604" s="38">
        <f>0</f>
        <v>0</v>
      </c>
      <c r="AB604" s="38"/>
      <c r="AC604" s="18" t="s">
        <v>796</v>
      </c>
      <c r="AD604" s="38">
        <f>0</f>
        <v>0</v>
      </c>
      <c r="AE604" s="38"/>
      <c r="AF604" s="18" t="s">
        <v>796</v>
      </c>
      <c r="AG604" s="11">
        <f>0</f>
        <v>0</v>
      </c>
      <c r="AH604" s="32" t="s">
        <v>796</v>
      </c>
      <c r="AI604" s="32"/>
      <c r="AJ604" s="11">
        <f>0</f>
        <v>0</v>
      </c>
      <c r="AK604" s="18" t="s">
        <v>796</v>
      </c>
      <c r="AL604" s="11">
        <f>0</f>
        <v>0</v>
      </c>
      <c r="AM604" s="18" t="s">
        <v>796</v>
      </c>
      <c r="AN604" s="11">
        <f>0</f>
        <v>0</v>
      </c>
      <c r="AO604" s="18" t="s">
        <v>796</v>
      </c>
      <c r="AP604" s="11">
        <f>0</f>
        <v>0</v>
      </c>
      <c r="AQ604" s="18" t="s">
        <v>796</v>
      </c>
      <c r="AR604" s="38">
        <f>0</f>
        <v>0</v>
      </c>
      <c r="AS604" s="38"/>
      <c r="AT604" s="38"/>
      <c r="AU604" s="18" t="s">
        <v>796</v>
      </c>
    </row>
    <row r="605" spans="1:47" s="1" customFormat="1" ht="24" customHeight="1" hidden="1">
      <c r="A605" s="24" t="s">
        <v>475</v>
      </c>
      <c r="B605" s="24"/>
      <c r="C605" s="24"/>
      <c r="D605" s="24"/>
      <c r="E605" s="24"/>
      <c r="F605" s="24"/>
      <c r="G605" s="24"/>
      <c r="H605" s="24"/>
      <c r="I605" s="24"/>
      <c r="J605" s="24"/>
      <c r="K605" s="43" t="s">
        <v>476</v>
      </c>
      <c r="L605" s="43"/>
      <c r="M605" s="5" t="s">
        <v>907</v>
      </c>
      <c r="N605" s="43" t="s">
        <v>621</v>
      </c>
      <c r="O605" s="43"/>
      <c r="P605" s="7">
        <f>0</f>
        <v>0</v>
      </c>
      <c r="Q605" s="2" t="s">
        <v>796</v>
      </c>
      <c r="R605" s="44">
        <f>0</f>
        <v>0</v>
      </c>
      <c r="S605" s="44"/>
      <c r="T605" s="2" t="s">
        <v>796</v>
      </c>
      <c r="U605" s="44">
        <f>0</f>
        <v>0</v>
      </c>
      <c r="V605" s="44"/>
      <c r="W605" s="2" t="s">
        <v>796</v>
      </c>
      <c r="X605" s="44">
        <f>0</f>
        <v>0</v>
      </c>
      <c r="Y605" s="44"/>
      <c r="Z605" s="2" t="s">
        <v>796</v>
      </c>
      <c r="AA605" s="44">
        <f>0</f>
        <v>0</v>
      </c>
      <c r="AB605" s="44"/>
      <c r="AC605" s="2" t="s">
        <v>796</v>
      </c>
      <c r="AD605" s="44">
        <f>0</f>
        <v>0</v>
      </c>
      <c r="AE605" s="44"/>
      <c r="AF605" s="2" t="s">
        <v>796</v>
      </c>
      <c r="AG605" s="7">
        <f>0</f>
        <v>0</v>
      </c>
      <c r="AH605" s="39" t="s">
        <v>796</v>
      </c>
      <c r="AI605" s="39"/>
      <c r="AJ605" s="7">
        <f>0</f>
        <v>0</v>
      </c>
      <c r="AK605" s="2" t="s">
        <v>796</v>
      </c>
      <c r="AL605" s="7">
        <f>0</f>
        <v>0</v>
      </c>
      <c r="AM605" s="2" t="s">
        <v>796</v>
      </c>
      <c r="AN605" s="7">
        <f>0</f>
        <v>0</v>
      </c>
      <c r="AO605" s="2" t="s">
        <v>796</v>
      </c>
      <c r="AP605" s="7">
        <f>0</f>
        <v>0</v>
      </c>
      <c r="AQ605" s="2" t="s">
        <v>796</v>
      </c>
      <c r="AR605" s="44">
        <f>0</f>
        <v>0</v>
      </c>
      <c r="AS605" s="44"/>
      <c r="AT605" s="44"/>
      <c r="AU605" s="2" t="s">
        <v>796</v>
      </c>
    </row>
    <row r="606" spans="1:47" s="1" customFormat="1" ht="13.5" customHeight="1" hidden="1">
      <c r="A606" s="40" t="s">
        <v>376</v>
      </c>
      <c r="B606" s="40"/>
      <c r="C606" s="40"/>
      <c r="D606" s="40"/>
      <c r="E606" s="40"/>
      <c r="F606" s="40"/>
      <c r="G606" s="40"/>
      <c r="H606" s="40"/>
      <c r="I606" s="40"/>
      <c r="J606" s="40"/>
      <c r="K606" s="41"/>
      <c r="L606" s="41"/>
      <c r="M606" s="8"/>
      <c r="N606" s="41"/>
      <c r="O606" s="41"/>
      <c r="P606" s="9"/>
      <c r="Q606" s="9"/>
      <c r="R606" s="35"/>
      <c r="S606" s="35"/>
      <c r="T606" s="9"/>
      <c r="U606" s="35"/>
      <c r="V606" s="35"/>
      <c r="W606" s="9"/>
      <c r="X606" s="35"/>
      <c r="Y606" s="35"/>
      <c r="Z606" s="9"/>
      <c r="AA606" s="35"/>
      <c r="AB606" s="35"/>
      <c r="AC606" s="9"/>
      <c r="AD606" s="35"/>
      <c r="AE606" s="35"/>
      <c r="AF606" s="9"/>
      <c r="AG606" s="9"/>
      <c r="AH606" s="35"/>
      <c r="AI606" s="35"/>
      <c r="AJ606" s="9"/>
      <c r="AK606" s="9"/>
      <c r="AL606" s="9"/>
      <c r="AM606" s="9"/>
      <c r="AN606" s="9"/>
      <c r="AO606" s="9"/>
      <c r="AP606" s="9"/>
      <c r="AQ606" s="9"/>
      <c r="AR606" s="35"/>
      <c r="AS606" s="35"/>
      <c r="AT606" s="35"/>
      <c r="AU606" s="9"/>
    </row>
    <row r="607" spans="1:47" s="1" customFormat="1" ht="13.5" customHeight="1" hidden="1">
      <c r="A607" s="36" t="s">
        <v>377</v>
      </c>
      <c r="B607" s="36"/>
      <c r="C607" s="36"/>
      <c r="D607" s="36"/>
      <c r="E607" s="36"/>
      <c r="F607" s="36"/>
      <c r="G607" s="36"/>
      <c r="H607" s="36"/>
      <c r="I607" s="36"/>
      <c r="J607" s="36"/>
      <c r="K607" s="37" t="s">
        <v>477</v>
      </c>
      <c r="L607" s="37"/>
      <c r="M607" s="10" t="s">
        <v>379</v>
      </c>
      <c r="N607" s="37" t="s">
        <v>621</v>
      </c>
      <c r="O607" s="37"/>
      <c r="P607" s="11">
        <f>0</f>
        <v>0</v>
      </c>
      <c r="Q607" s="18" t="s">
        <v>796</v>
      </c>
      <c r="R607" s="38">
        <f>0</f>
        <v>0</v>
      </c>
      <c r="S607" s="38"/>
      <c r="T607" s="18" t="s">
        <v>796</v>
      </c>
      <c r="U607" s="38">
        <f>0</f>
        <v>0</v>
      </c>
      <c r="V607" s="38"/>
      <c r="W607" s="18" t="s">
        <v>796</v>
      </c>
      <c r="X607" s="38">
        <f>0</f>
        <v>0</v>
      </c>
      <c r="Y607" s="38"/>
      <c r="Z607" s="18" t="s">
        <v>796</v>
      </c>
      <c r="AA607" s="38">
        <f>0</f>
        <v>0</v>
      </c>
      <c r="AB607" s="38"/>
      <c r="AC607" s="18" t="s">
        <v>796</v>
      </c>
      <c r="AD607" s="38">
        <f>0</f>
        <v>0</v>
      </c>
      <c r="AE607" s="38"/>
      <c r="AF607" s="18" t="s">
        <v>796</v>
      </c>
      <c r="AG607" s="11">
        <f>0</f>
        <v>0</v>
      </c>
      <c r="AH607" s="32" t="s">
        <v>796</v>
      </c>
      <c r="AI607" s="32"/>
      <c r="AJ607" s="11">
        <f>0</f>
        <v>0</v>
      </c>
      <c r="AK607" s="18" t="s">
        <v>796</v>
      </c>
      <c r="AL607" s="11">
        <f>0</f>
        <v>0</v>
      </c>
      <c r="AM607" s="18" t="s">
        <v>796</v>
      </c>
      <c r="AN607" s="11">
        <f>0</f>
        <v>0</v>
      </c>
      <c r="AO607" s="18" t="s">
        <v>796</v>
      </c>
      <c r="AP607" s="11">
        <f>0</f>
        <v>0</v>
      </c>
      <c r="AQ607" s="18" t="s">
        <v>796</v>
      </c>
      <c r="AR607" s="38">
        <f>0</f>
        <v>0</v>
      </c>
      <c r="AS607" s="38"/>
      <c r="AT607" s="38"/>
      <c r="AU607" s="18" t="s">
        <v>796</v>
      </c>
    </row>
    <row r="608" spans="1:47" s="1" customFormat="1" ht="24" customHeight="1" hidden="1">
      <c r="A608" s="25" t="s">
        <v>380</v>
      </c>
      <c r="B608" s="25"/>
      <c r="C608" s="25"/>
      <c r="D608" s="25"/>
      <c r="E608" s="25"/>
      <c r="F608" s="25"/>
      <c r="G608" s="25"/>
      <c r="H608" s="25"/>
      <c r="I608" s="25"/>
      <c r="J608" s="25"/>
      <c r="K608" s="43" t="s">
        <v>478</v>
      </c>
      <c r="L608" s="43"/>
      <c r="M608" s="5" t="s">
        <v>904</v>
      </c>
      <c r="N608" s="43" t="s">
        <v>621</v>
      </c>
      <c r="O608" s="43"/>
      <c r="P608" s="7">
        <f>0</f>
        <v>0</v>
      </c>
      <c r="Q608" s="2" t="s">
        <v>796</v>
      </c>
      <c r="R608" s="44">
        <f>0</f>
        <v>0</v>
      </c>
      <c r="S608" s="44"/>
      <c r="T608" s="2" t="s">
        <v>796</v>
      </c>
      <c r="U608" s="44">
        <f>0</f>
        <v>0</v>
      </c>
      <c r="V608" s="44"/>
      <c r="W608" s="2" t="s">
        <v>796</v>
      </c>
      <c r="X608" s="44">
        <f>0</f>
        <v>0</v>
      </c>
      <c r="Y608" s="44"/>
      <c r="Z608" s="2" t="s">
        <v>796</v>
      </c>
      <c r="AA608" s="44">
        <f>0</f>
        <v>0</v>
      </c>
      <c r="AB608" s="44"/>
      <c r="AC608" s="2" t="s">
        <v>796</v>
      </c>
      <c r="AD608" s="44">
        <f>0</f>
        <v>0</v>
      </c>
      <c r="AE608" s="44"/>
      <c r="AF608" s="2" t="s">
        <v>796</v>
      </c>
      <c r="AG608" s="7">
        <f>0</f>
        <v>0</v>
      </c>
      <c r="AH608" s="39" t="s">
        <v>796</v>
      </c>
      <c r="AI608" s="39"/>
      <c r="AJ608" s="7">
        <f>0</f>
        <v>0</v>
      </c>
      <c r="AK608" s="2" t="s">
        <v>796</v>
      </c>
      <c r="AL608" s="7">
        <f>0</f>
        <v>0</v>
      </c>
      <c r="AM608" s="2" t="s">
        <v>796</v>
      </c>
      <c r="AN608" s="7">
        <f>0</f>
        <v>0</v>
      </c>
      <c r="AO608" s="2" t="s">
        <v>796</v>
      </c>
      <c r="AP608" s="7">
        <f>0</f>
        <v>0</v>
      </c>
      <c r="AQ608" s="2" t="s">
        <v>796</v>
      </c>
      <c r="AR608" s="44">
        <f>0</f>
        <v>0</v>
      </c>
      <c r="AS608" s="44"/>
      <c r="AT608" s="44"/>
      <c r="AU608" s="2" t="s">
        <v>796</v>
      </c>
    </row>
    <row r="609" spans="1:47" s="1" customFormat="1" ht="13.5" customHeight="1" hidden="1">
      <c r="A609" s="25" t="s">
        <v>354</v>
      </c>
      <c r="B609" s="25"/>
      <c r="C609" s="25"/>
      <c r="D609" s="25"/>
      <c r="E609" s="25"/>
      <c r="F609" s="25"/>
      <c r="G609" s="25"/>
      <c r="H609" s="25"/>
      <c r="I609" s="25"/>
      <c r="J609" s="25"/>
      <c r="K609" s="43" t="s">
        <v>479</v>
      </c>
      <c r="L609" s="43"/>
      <c r="M609" s="5" t="s">
        <v>383</v>
      </c>
      <c r="N609" s="43" t="s">
        <v>621</v>
      </c>
      <c r="O609" s="43"/>
      <c r="P609" s="7">
        <f>0</f>
        <v>0</v>
      </c>
      <c r="Q609" s="2" t="s">
        <v>796</v>
      </c>
      <c r="R609" s="44">
        <f>0</f>
        <v>0</v>
      </c>
      <c r="S609" s="44"/>
      <c r="T609" s="2" t="s">
        <v>796</v>
      </c>
      <c r="U609" s="44">
        <f>0</f>
        <v>0</v>
      </c>
      <c r="V609" s="44"/>
      <c r="W609" s="2" t="s">
        <v>796</v>
      </c>
      <c r="X609" s="44">
        <f>0</f>
        <v>0</v>
      </c>
      <c r="Y609" s="44"/>
      <c r="Z609" s="2" t="s">
        <v>796</v>
      </c>
      <c r="AA609" s="44">
        <f>0</f>
        <v>0</v>
      </c>
      <c r="AB609" s="44"/>
      <c r="AC609" s="2" t="s">
        <v>796</v>
      </c>
      <c r="AD609" s="44">
        <f>0</f>
        <v>0</v>
      </c>
      <c r="AE609" s="44"/>
      <c r="AF609" s="2" t="s">
        <v>796</v>
      </c>
      <c r="AG609" s="7">
        <f>0</f>
        <v>0</v>
      </c>
      <c r="AH609" s="39" t="s">
        <v>796</v>
      </c>
      <c r="AI609" s="39"/>
      <c r="AJ609" s="7">
        <f>0</f>
        <v>0</v>
      </c>
      <c r="AK609" s="2" t="s">
        <v>796</v>
      </c>
      <c r="AL609" s="7">
        <f>0</f>
        <v>0</v>
      </c>
      <c r="AM609" s="2" t="s">
        <v>796</v>
      </c>
      <c r="AN609" s="7">
        <f>0</f>
        <v>0</v>
      </c>
      <c r="AO609" s="2" t="s">
        <v>796</v>
      </c>
      <c r="AP609" s="7">
        <f>0</f>
        <v>0</v>
      </c>
      <c r="AQ609" s="2" t="s">
        <v>796</v>
      </c>
      <c r="AR609" s="44">
        <f>0</f>
        <v>0</v>
      </c>
      <c r="AS609" s="44"/>
      <c r="AT609" s="44"/>
      <c r="AU609" s="2" t="s">
        <v>796</v>
      </c>
    </row>
    <row r="610" spans="1:47" s="1" customFormat="1" ht="13.5" customHeight="1" hidden="1">
      <c r="A610" s="25" t="s">
        <v>352</v>
      </c>
      <c r="B610" s="25"/>
      <c r="C610" s="25"/>
      <c r="D610" s="25"/>
      <c r="E610" s="25"/>
      <c r="F610" s="25"/>
      <c r="G610" s="25"/>
      <c r="H610" s="25"/>
      <c r="I610" s="25"/>
      <c r="J610" s="25"/>
      <c r="K610" s="43" t="s">
        <v>480</v>
      </c>
      <c r="L610" s="43"/>
      <c r="M610" s="5" t="s">
        <v>385</v>
      </c>
      <c r="N610" s="43" t="s">
        <v>621</v>
      </c>
      <c r="O610" s="43"/>
      <c r="P610" s="7">
        <f>0</f>
        <v>0</v>
      </c>
      <c r="Q610" s="2" t="s">
        <v>796</v>
      </c>
      <c r="R610" s="44">
        <f>0</f>
        <v>0</v>
      </c>
      <c r="S610" s="44"/>
      <c r="T610" s="2" t="s">
        <v>796</v>
      </c>
      <c r="U610" s="44">
        <f>0</f>
        <v>0</v>
      </c>
      <c r="V610" s="44"/>
      <c r="W610" s="2" t="s">
        <v>796</v>
      </c>
      <c r="X610" s="44">
        <f>0</f>
        <v>0</v>
      </c>
      <c r="Y610" s="44"/>
      <c r="Z610" s="2" t="s">
        <v>796</v>
      </c>
      <c r="AA610" s="44">
        <f>0</f>
        <v>0</v>
      </c>
      <c r="AB610" s="44"/>
      <c r="AC610" s="2" t="s">
        <v>796</v>
      </c>
      <c r="AD610" s="44">
        <f>0</f>
        <v>0</v>
      </c>
      <c r="AE610" s="44"/>
      <c r="AF610" s="2" t="s">
        <v>796</v>
      </c>
      <c r="AG610" s="7">
        <f>0</f>
        <v>0</v>
      </c>
      <c r="AH610" s="39" t="s">
        <v>796</v>
      </c>
      <c r="AI610" s="39"/>
      <c r="AJ610" s="7">
        <f>0</f>
        <v>0</v>
      </c>
      <c r="AK610" s="2" t="s">
        <v>796</v>
      </c>
      <c r="AL610" s="7">
        <f>0</f>
        <v>0</v>
      </c>
      <c r="AM610" s="2" t="s">
        <v>796</v>
      </c>
      <c r="AN610" s="7">
        <f>0</f>
        <v>0</v>
      </c>
      <c r="AO610" s="2" t="s">
        <v>796</v>
      </c>
      <c r="AP610" s="7">
        <f>0</f>
        <v>0</v>
      </c>
      <c r="AQ610" s="2" t="s">
        <v>796</v>
      </c>
      <c r="AR610" s="44">
        <f>0</f>
        <v>0</v>
      </c>
      <c r="AS610" s="44"/>
      <c r="AT610" s="44"/>
      <c r="AU610" s="2" t="s">
        <v>796</v>
      </c>
    </row>
    <row r="611" spans="1:47" s="1" customFormat="1" ht="13.5" customHeight="1" hidden="1">
      <c r="A611" s="25" t="s">
        <v>386</v>
      </c>
      <c r="B611" s="25"/>
      <c r="C611" s="25"/>
      <c r="D611" s="25"/>
      <c r="E611" s="25"/>
      <c r="F611" s="25"/>
      <c r="G611" s="25"/>
      <c r="H611" s="25"/>
      <c r="I611" s="25"/>
      <c r="J611" s="25"/>
      <c r="K611" s="43" t="s">
        <v>481</v>
      </c>
      <c r="L611" s="43"/>
      <c r="M611" s="5" t="s">
        <v>620</v>
      </c>
      <c r="N611" s="43" t="s">
        <v>621</v>
      </c>
      <c r="O611" s="43"/>
      <c r="P611" s="7">
        <f>0</f>
        <v>0</v>
      </c>
      <c r="Q611" s="2" t="s">
        <v>796</v>
      </c>
      <c r="R611" s="44">
        <f>0</f>
        <v>0</v>
      </c>
      <c r="S611" s="44"/>
      <c r="T611" s="2" t="s">
        <v>796</v>
      </c>
      <c r="U611" s="44">
        <f>0</f>
        <v>0</v>
      </c>
      <c r="V611" s="44"/>
      <c r="W611" s="2" t="s">
        <v>796</v>
      </c>
      <c r="X611" s="44">
        <f>0</f>
        <v>0</v>
      </c>
      <c r="Y611" s="44"/>
      <c r="Z611" s="2" t="s">
        <v>796</v>
      </c>
      <c r="AA611" s="44">
        <f>0</f>
        <v>0</v>
      </c>
      <c r="AB611" s="44"/>
      <c r="AC611" s="2" t="s">
        <v>796</v>
      </c>
      <c r="AD611" s="44">
        <f>0</f>
        <v>0</v>
      </c>
      <c r="AE611" s="44"/>
      <c r="AF611" s="2" t="s">
        <v>796</v>
      </c>
      <c r="AG611" s="7">
        <f>0</f>
        <v>0</v>
      </c>
      <c r="AH611" s="39" t="s">
        <v>796</v>
      </c>
      <c r="AI611" s="39"/>
      <c r="AJ611" s="7">
        <f>0</f>
        <v>0</v>
      </c>
      <c r="AK611" s="2" t="s">
        <v>796</v>
      </c>
      <c r="AL611" s="7">
        <f>0</f>
        <v>0</v>
      </c>
      <c r="AM611" s="2" t="s">
        <v>796</v>
      </c>
      <c r="AN611" s="7">
        <f>0</f>
        <v>0</v>
      </c>
      <c r="AO611" s="2" t="s">
        <v>796</v>
      </c>
      <c r="AP611" s="7">
        <f>0</f>
        <v>0</v>
      </c>
      <c r="AQ611" s="2" t="s">
        <v>796</v>
      </c>
      <c r="AR611" s="44">
        <f>0</f>
        <v>0</v>
      </c>
      <c r="AS611" s="44"/>
      <c r="AT611" s="44"/>
      <c r="AU611" s="2" t="s">
        <v>796</v>
      </c>
    </row>
    <row r="612" spans="1:47" s="1" customFormat="1" ht="13.5" customHeight="1" hidden="1">
      <c r="A612" s="25" t="s">
        <v>388</v>
      </c>
      <c r="B612" s="25"/>
      <c r="C612" s="25"/>
      <c r="D612" s="25"/>
      <c r="E612" s="25"/>
      <c r="F612" s="25"/>
      <c r="G612" s="25"/>
      <c r="H612" s="25"/>
      <c r="I612" s="25"/>
      <c r="J612" s="25"/>
      <c r="K612" s="43" t="s">
        <v>482</v>
      </c>
      <c r="L612" s="43"/>
      <c r="M612" s="5" t="s">
        <v>907</v>
      </c>
      <c r="N612" s="43" t="s">
        <v>621</v>
      </c>
      <c r="O612" s="43"/>
      <c r="P612" s="7">
        <f>0</f>
        <v>0</v>
      </c>
      <c r="Q612" s="2" t="s">
        <v>796</v>
      </c>
      <c r="R612" s="44">
        <f>0</f>
        <v>0</v>
      </c>
      <c r="S612" s="44"/>
      <c r="T612" s="2" t="s">
        <v>796</v>
      </c>
      <c r="U612" s="44">
        <f>0</f>
        <v>0</v>
      </c>
      <c r="V612" s="44"/>
      <c r="W612" s="2" t="s">
        <v>796</v>
      </c>
      <c r="X612" s="44">
        <f>0</f>
        <v>0</v>
      </c>
      <c r="Y612" s="44"/>
      <c r="Z612" s="2" t="s">
        <v>796</v>
      </c>
      <c r="AA612" s="44">
        <f>0</f>
        <v>0</v>
      </c>
      <c r="AB612" s="44"/>
      <c r="AC612" s="2" t="s">
        <v>796</v>
      </c>
      <c r="AD612" s="44">
        <f>0</f>
        <v>0</v>
      </c>
      <c r="AE612" s="44"/>
      <c r="AF612" s="2" t="s">
        <v>796</v>
      </c>
      <c r="AG612" s="7">
        <f>0</f>
        <v>0</v>
      </c>
      <c r="AH612" s="39" t="s">
        <v>796</v>
      </c>
      <c r="AI612" s="39"/>
      <c r="AJ612" s="7">
        <f>0</f>
        <v>0</v>
      </c>
      <c r="AK612" s="2" t="s">
        <v>796</v>
      </c>
      <c r="AL612" s="7">
        <f>0</f>
        <v>0</v>
      </c>
      <c r="AM612" s="2" t="s">
        <v>796</v>
      </c>
      <c r="AN612" s="7">
        <f>0</f>
        <v>0</v>
      </c>
      <c r="AO612" s="2" t="s">
        <v>796</v>
      </c>
      <c r="AP612" s="7">
        <f>0</f>
        <v>0</v>
      </c>
      <c r="AQ612" s="2" t="s">
        <v>796</v>
      </c>
      <c r="AR612" s="44">
        <f>0</f>
        <v>0</v>
      </c>
      <c r="AS612" s="44"/>
      <c r="AT612" s="44"/>
      <c r="AU612" s="2" t="s">
        <v>796</v>
      </c>
    </row>
    <row r="613" spans="1:47" s="1" customFormat="1" ht="13.5" customHeight="1" hidden="1">
      <c r="A613" s="24" t="s">
        <v>483</v>
      </c>
      <c r="B613" s="24"/>
      <c r="C613" s="24"/>
      <c r="D613" s="24"/>
      <c r="E613" s="24"/>
      <c r="F613" s="24"/>
      <c r="G613" s="24"/>
      <c r="H613" s="24"/>
      <c r="I613" s="24"/>
      <c r="J613" s="24"/>
      <c r="K613" s="43" t="s">
        <v>484</v>
      </c>
      <c r="L613" s="43"/>
      <c r="M613" s="5" t="s">
        <v>907</v>
      </c>
      <c r="N613" s="43" t="s">
        <v>621</v>
      </c>
      <c r="O613" s="43"/>
      <c r="P613" s="7">
        <f>0</f>
        <v>0</v>
      </c>
      <c r="Q613" s="2" t="s">
        <v>796</v>
      </c>
      <c r="R613" s="44">
        <f>0</f>
        <v>0</v>
      </c>
      <c r="S613" s="44"/>
      <c r="T613" s="2" t="s">
        <v>796</v>
      </c>
      <c r="U613" s="44">
        <f>0</f>
        <v>0</v>
      </c>
      <c r="V613" s="44"/>
      <c r="W613" s="2" t="s">
        <v>796</v>
      </c>
      <c r="X613" s="44">
        <f>0</f>
        <v>0</v>
      </c>
      <c r="Y613" s="44"/>
      <c r="Z613" s="2" t="s">
        <v>796</v>
      </c>
      <c r="AA613" s="44">
        <f>0</f>
        <v>0</v>
      </c>
      <c r="AB613" s="44"/>
      <c r="AC613" s="2" t="s">
        <v>796</v>
      </c>
      <c r="AD613" s="44">
        <f>0</f>
        <v>0</v>
      </c>
      <c r="AE613" s="44"/>
      <c r="AF613" s="2" t="s">
        <v>796</v>
      </c>
      <c r="AG613" s="7">
        <f>0</f>
        <v>0</v>
      </c>
      <c r="AH613" s="39" t="s">
        <v>796</v>
      </c>
      <c r="AI613" s="39"/>
      <c r="AJ613" s="7">
        <f>0</f>
        <v>0</v>
      </c>
      <c r="AK613" s="2" t="s">
        <v>796</v>
      </c>
      <c r="AL613" s="7">
        <f>0</f>
        <v>0</v>
      </c>
      <c r="AM613" s="2" t="s">
        <v>796</v>
      </c>
      <c r="AN613" s="7">
        <f>0</f>
        <v>0</v>
      </c>
      <c r="AO613" s="2" t="s">
        <v>796</v>
      </c>
      <c r="AP613" s="7">
        <f>0</f>
        <v>0</v>
      </c>
      <c r="AQ613" s="2" t="s">
        <v>796</v>
      </c>
      <c r="AR613" s="44">
        <f>0</f>
        <v>0</v>
      </c>
      <c r="AS613" s="44"/>
      <c r="AT613" s="44"/>
      <c r="AU613" s="2" t="s">
        <v>796</v>
      </c>
    </row>
    <row r="614" spans="1:47" s="1" customFormat="1" ht="13.5" customHeight="1" hidden="1">
      <c r="A614" s="40" t="s">
        <v>376</v>
      </c>
      <c r="B614" s="40"/>
      <c r="C614" s="40"/>
      <c r="D614" s="40"/>
      <c r="E614" s="40"/>
      <c r="F614" s="40"/>
      <c r="G614" s="40"/>
      <c r="H614" s="40"/>
      <c r="I614" s="40"/>
      <c r="J614" s="40"/>
      <c r="K614" s="41"/>
      <c r="L614" s="41"/>
      <c r="M614" s="8"/>
      <c r="N614" s="41"/>
      <c r="O614" s="41"/>
      <c r="P614" s="9"/>
      <c r="Q614" s="9"/>
      <c r="R614" s="35"/>
      <c r="S614" s="35"/>
      <c r="T614" s="9"/>
      <c r="U614" s="35"/>
      <c r="V614" s="35"/>
      <c r="W614" s="9"/>
      <c r="X614" s="35"/>
      <c r="Y614" s="35"/>
      <c r="Z614" s="9"/>
      <c r="AA614" s="35"/>
      <c r="AB614" s="35"/>
      <c r="AC614" s="9"/>
      <c r="AD614" s="35"/>
      <c r="AE614" s="35"/>
      <c r="AF614" s="9"/>
      <c r="AG614" s="9"/>
      <c r="AH614" s="35"/>
      <c r="AI614" s="35"/>
      <c r="AJ614" s="9"/>
      <c r="AK614" s="9"/>
      <c r="AL614" s="9"/>
      <c r="AM614" s="9"/>
      <c r="AN614" s="9"/>
      <c r="AO614" s="9"/>
      <c r="AP614" s="9"/>
      <c r="AQ614" s="9"/>
      <c r="AR614" s="35"/>
      <c r="AS614" s="35"/>
      <c r="AT614" s="35"/>
      <c r="AU614" s="9"/>
    </row>
    <row r="615" spans="1:47" s="1" customFormat="1" ht="13.5" customHeight="1" hidden="1">
      <c r="A615" s="36" t="s">
        <v>377</v>
      </c>
      <c r="B615" s="36"/>
      <c r="C615" s="36"/>
      <c r="D615" s="36"/>
      <c r="E615" s="36"/>
      <c r="F615" s="36"/>
      <c r="G615" s="36"/>
      <c r="H615" s="36"/>
      <c r="I615" s="36"/>
      <c r="J615" s="36"/>
      <c r="K615" s="37" t="s">
        <v>485</v>
      </c>
      <c r="L615" s="37"/>
      <c r="M615" s="10" t="s">
        <v>379</v>
      </c>
      <c r="N615" s="37" t="s">
        <v>621</v>
      </c>
      <c r="O615" s="37"/>
      <c r="P615" s="11">
        <f>0</f>
        <v>0</v>
      </c>
      <c r="Q615" s="18" t="s">
        <v>796</v>
      </c>
      <c r="R615" s="38">
        <f>0</f>
        <v>0</v>
      </c>
      <c r="S615" s="38"/>
      <c r="T615" s="18" t="s">
        <v>796</v>
      </c>
      <c r="U615" s="38">
        <f>0</f>
        <v>0</v>
      </c>
      <c r="V615" s="38"/>
      <c r="W615" s="18" t="s">
        <v>796</v>
      </c>
      <c r="X615" s="38">
        <f>0</f>
        <v>0</v>
      </c>
      <c r="Y615" s="38"/>
      <c r="Z615" s="18" t="s">
        <v>796</v>
      </c>
      <c r="AA615" s="38">
        <f>0</f>
        <v>0</v>
      </c>
      <c r="AB615" s="38"/>
      <c r="AC615" s="18" t="s">
        <v>796</v>
      </c>
      <c r="AD615" s="38">
        <f>0</f>
        <v>0</v>
      </c>
      <c r="AE615" s="38"/>
      <c r="AF615" s="18" t="s">
        <v>796</v>
      </c>
      <c r="AG615" s="11">
        <f>0</f>
        <v>0</v>
      </c>
      <c r="AH615" s="32" t="s">
        <v>796</v>
      </c>
      <c r="AI615" s="32"/>
      <c r="AJ615" s="11">
        <f>0</f>
        <v>0</v>
      </c>
      <c r="AK615" s="18" t="s">
        <v>796</v>
      </c>
      <c r="AL615" s="11">
        <f>0</f>
        <v>0</v>
      </c>
      <c r="AM615" s="18" t="s">
        <v>796</v>
      </c>
      <c r="AN615" s="11">
        <f>0</f>
        <v>0</v>
      </c>
      <c r="AO615" s="18" t="s">
        <v>796</v>
      </c>
      <c r="AP615" s="11">
        <f>0</f>
        <v>0</v>
      </c>
      <c r="AQ615" s="18" t="s">
        <v>796</v>
      </c>
      <c r="AR615" s="38">
        <f>0</f>
        <v>0</v>
      </c>
      <c r="AS615" s="38"/>
      <c r="AT615" s="38"/>
      <c r="AU615" s="18" t="s">
        <v>796</v>
      </c>
    </row>
    <row r="616" spans="1:47" s="1" customFormat="1" ht="24" customHeight="1" hidden="1">
      <c r="A616" s="25" t="s">
        <v>380</v>
      </c>
      <c r="B616" s="25"/>
      <c r="C616" s="25"/>
      <c r="D616" s="25"/>
      <c r="E616" s="25"/>
      <c r="F616" s="25"/>
      <c r="G616" s="25"/>
      <c r="H616" s="25"/>
      <c r="I616" s="25"/>
      <c r="J616" s="25"/>
      <c r="K616" s="43" t="s">
        <v>486</v>
      </c>
      <c r="L616" s="43"/>
      <c r="M616" s="5" t="s">
        <v>904</v>
      </c>
      <c r="N616" s="43" t="s">
        <v>621</v>
      </c>
      <c r="O616" s="43"/>
      <c r="P616" s="7">
        <f>0</f>
        <v>0</v>
      </c>
      <c r="Q616" s="2" t="s">
        <v>796</v>
      </c>
      <c r="R616" s="44">
        <f>0</f>
        <v>0</v>
      </c>
      <c r="S616" s="44"/>
      <c r="T616" s="2" t="s">
        <v>796</v>
      </c>
      <c r="U616" s="44">
        <f>0</f>
        <v>0</v>
      </c>
      <c r="V616" s="44"/>
      <c r="W616" s="2" t="s">
        <v>796</v>
      </c>
      <c r="X616" s="44">
        <f>0</f>
        <v>0</v>
      </c>
      <c r="Y616" s="44"/>
      <c r="Z616" s="2" t="s">
        <v>796</v>
      </c>
      <c r="AA616" s="44">
        <f>0</f>
        <v>0</v>
      </c>
      <c r="AB616" s="44"/>
      <c r="AC616" s="2" t="s">
        <v>796</v>
      </c>
      <c r="AD616" s="44">
        <f>0</f>
        <v>0</v>
      </c>
      <c r="AE616" s="44"/>
      <c r="AF616" s="2" t="s">
        <v>796</v>
      </c>
      <c r="AG616" s="7">
        <f>0</f>
        <v>0</v>
      </c>
      <c r="AH616" s="39" t="s">
        <v>796</v>
      </c>
      <c r="AI616" s="39"/>
      <c r="AJ616" s="7">
        <f>0</f>
        <v>0</v>
      </c>
      <c r="AK616" s="2" t="s">
        <v>796</v>
      </c>
      <c r="AL616" s="7">
        <f>0</f>
        <v>0</v>
      </c>
      <c r="AM616" s="2" t="s">
        <v>796</v>
      </c>
      <c r="AN616" s="7">
        <f>0</f>
        <v>0</v>
      </c>
      <c r="AO616" s="2" t="s">
        <v>796</v>
      </c>
      <c r="AP616" s="7">
        <f>0</f>
        <v>0</v>
      </c>
      <c r="AQ616" s="2" t="s">
        <v>796</v>
      </c>
      <c r="AR616" s="44">
        <f>0</f>
        <v>0</v>
      </c>
      <c r="AS616" s="44"/>
      <c r="AT616" s="44"/>
      <c r="AU616" s="2" t="s">
        <v>796</v>
      </c>
    </row>
    <row r="617" spans="1:47" s="1" customFormat="1" ht="13.5" customHeight="1" hidden="1">
      <c r="A617" s="25" t="s">
        <v>354</v>
      </c>
      <c r="B617" s="25"/>
      <c r="C617" s="25"/>
      <c r="D617" s="25"/>
      <c r="E617" s="25"/>
      <c r="F617" s="25"/>
      <c r="G617" s="25"/>
      <c r="H617" s="25"/>
      <c r="I617" s="25"/>
      <c r="J617" s="25"/>
      <c r="K617" s="43" t="s">
        <v>487</v>
      </c>
      <c r="L617" s="43"/>
      <c r="M617" s="5" t="s">
        <v>383</v>
      </c>
      <c r="N617" s="43" t="s">
        <v>621</v>
      </c>
      <c r="O617" s="43"/>
      <c r="P617" s="7">
        <f>0</f>
        <v>0</v>
      </c>
      <c r="Q617" s="2" t="s">
        <v>796</v>
      </c>
      <c r="R617" s="44">
        <f>0</f>
        <v>0</v>
      </c>
      <c r="S617" s="44"/>
      <c r="T617" s="2" t="s">
        <v>796</v>
      </c>
      <c r="U617" s="44">
        <f>0</f>
        <v>0</v>
      </c>
      <c r="V617" s="44"/>
      <c r="W617" s="2" t="s">
        <v>796</v>
      </c>
      <c r="X617" s="44">
        <f>0</f>
        <v>0</v>
      </c>
      <c r="Y617" s="44"/>
      <c r="Z617" s="2" t="s">
        <v>796</v>
      </c>
      <c r="AA617" s="44">
        <f>0</f>
        <v>0</v>
      </c>
      <c r="AB617" s="44"/>
      <c r="AC617" s="2" t="s">
        <v>796</v>
      </c>
      <c r="AD617" s="44">
        <f>0</f>
        <v>0</v>
      </c>
      <c r="AE617" s="44"/>
      <c r="AF617" s="2" t="s">
        <v>796</v>
      </c>
      <c r="AG617" s="7">
        <f>0</f>
        <v>0</v>
      </c>
      <c r="AH617" s="39" t="s">
        <v>796</v>
      </c>
      <c r="AI617" s="39"/>
      <c r="AJ617" s="7">
        <f>0</f>
        <v>0</v>
      </c>
      <c r="AK617" s="2" t="s">
        <v>796</v>
      </c>
      <c r="AL617" s="7">
        <f>0</f>
        <v>0</v>
      </c>
      <c r="AM617" s="2" t="s">
        <v>796</v>
      </c>
      <c r="AN617" s="7">
        <f>0</f>
        <v>0</v>
      </c>
      <c r="AO617" s="2" t="s">
        <v>796</v>
      </c>
      <c r="AP617" s="7">
        <f>0</f>
        <v>0</v>
      </c>
      <c r="AQ617" s="2" t="s">
        <v>796</v>
      </c>
      <c r="AR617" s="44">
        <f>0</f>
        <v>0</v>
      </c>
      <c r="AS617" s="44"/>
      <c r="AT617" s="44"/>
      <c r="AU617" s="2" t="s">
        <v>796</v>
      </c>
    </row>
    <row r="618" spans="1:47" s="1" customFormat="1" ht="13.5" customHeight="1" hidden="1">
      <c r="A618" s="25" t="s">
        <v>352</v>
      </c>
      <c r="B618" s="25"/>
      <c r="C618" s="25"/>
      <c r="D618" s="25"/>
      <c r="E618" s="25"/>
      <c r="F618" s="25"/>
      <c r="G618" s="25"/>
      <c r="H618" s="25"/>
      <c r="I618" s="25"/>
      <c r="J618" s="25"/>
      <c r="K618" s="43" t="s">
        <v>488</v>
      </c>
      <c r="L618" s="43"/>
      <c r="M618" s="5" t="s">
        <v>385</v>
      </c>
      <c r="N618" s="43" t="s">
        <v>621</v>
      </c>
      <c r="O618" s="43"/>
      <c r="P618" s="7">
        <f>0</f>
        <v>0</v>
      </c>
      <c r="Q618" s="2" t="s">
        <v>796</v>
      </c>
      <c r="R618" s="44">
        <f>0</f>
        <v>0</v>
      </c>
      <c r="S618" s="44"/>
      <c r="T618" s="2" t="s">
        <v>796</v>
      </c>
      <c r="U618" s="44">
        <f>0</f>
        <v>0</v>
      </c>
      <c r="V618" s="44"/>
      <c r="W618" s="2" t="s">
        <v>796</v>
      </c>
      <c r="X618" s="44">
        <f>0</f>
        <v>0</v>
      </c>
      <c r="Y618" s="44"/>
      <c r="Z618" s="2" t="s">
        <v>796</v>
      </c>
      <c r="AA618" s="44">
        <f>0</f>
        <v>0</v>
      </c>
      <c r="AB618" s="44"/>
      <c r="AC618" s="2" t="s">
        <v>796</v>
      </c>
      <c r="AD618" s="44">
        <f>0</f>
        <v>0</v>
      </c>
      <c r="AE618" s="44"/>
      <c r="AF618" s="2" t="s">
        <v>796</v>
      </c>
      <c r="AG618" s="7">
        <f>0</f>
        <v>0</v>
      </c>
      <c r="AH618" s="39" t="s">
        <v>796</v>
      </c>
      <c r="AI618" s="39"/>
      <c r="AJ618" s="7">
        <f>0</f>
        <v>0</v>
      </c>
      <c r="AK618" s="2" t="s">
        <v>796</v>
      </c>
      <c r="AL618" s="7">
        <f>0</f>
        <v>0</v>
      </c>
      <c r="AM618" s="2" t="s">
        <v>796</v>
      </c>
      <c r="AN618" s="7">
        <f>0</f>
        <v>0</v>
      </c>
      <c r="AO618" s="2" t="s">
        <v>796</v>
      </c>
      <c r="AP618" s="7">
        <f>0</f>
        <v>0</v>
      </c>
      <c r="AQ618" s="2" t="s">
        <v>796</v>
      </c>
      <c r="AR618" s="44">
        <f>0</f>
        <v>0</v>
      </c>
      <c r="AS618" s="44"/>
      <c r="AT618" s="44"/>
      <c r="AU618" s="2" t="s">
        <v>796</v>
      </c>
    </row>
    <row r="619" spans="1:47" s="1" customFormat="1" ht="13.5" customHeight="1" hidden="1">
      <c r="A619" s="25" t="s">
        <v>386</v>
      </c>
      <c r="B619" s="25"/>
      <c r="C619" s="25"/>
      <c r="D619" s="25"/>
      <c r="E619" s="25"/>
      <c r="F619" s="25"/>
      <c r="G619" s="25"/>
      <c r="H619" s="25"/>
      <c r="I619" s="25"/>
      <c r="J619" s="25"/>
      <c r="K619" s="43" t="s">
        <v>489</v>
      </c>
      <c r="L619" s="43"/>
      <c r="M619" s="5" t="s">
        <v>907</v>
      </c>
      <c r="N619" s="43" t="s">
        <v>621</v>
      </c>
      <c r="O619" s="43"/>
      <c r="P619" s="7">
        <f>0</f>
        <v>0</v>
      </c>
      <c r="Q619" s="2" t="s">
        <v>796</v>
      </c>
      <c r="R619" s="44">
        <f>0</f>
        <v>0</v>
      </c>
      <c r="S619" s="44"/>
      <c r="T619" s="2" t="s">
        <v>796</v>
      </c>
      <c r="U619" s="44">
        <f>0</f>
        <v>0</v>
      </c>
      <c r="V619" s="44"/>
      <c r="W619" s="2" t="s">
        <v>796</v>
      </c>
      <c r="X619" s="44">
        <f>0</f>
        <v>0</v>
      </c>
      <c r="Y619" s="44"/>
      <c r="Z619" s="2" t="s">
        <v>796</v>
      </c>
      <c r="AA619" s="44">
        <f>0</f>
        <v>0</v>
      </c>
      <c r="AB619" s="44"/>
      <c r="AC619" s="2" t="s">
        <v>796</v>
      </c>
      <c r="AD619" s="44">
        <f>0</f>
        <v>0</v>
      </c>
      <c r="AE619" s="44"/>
      <c r="AF619" s="2" t="s">
        <v>796</v>
      </c>
      <c r="AG619" s="7">
        <f>0</f>
        <v>0</v>
      </c>
      <c r="AH619" s="39" t="s">
        <v>796</v>
      </c>
      <c r="AI619" s="39"/>
      <c r="AJ619" s="7">
        <f>0</f>
        <v>0</v>
      </c>
      <c r="AK619" s="2" t="s">
        <v>796</v>
      </c>
      <c r="AL619" s="7">
        <f>0</f>
        <v>0</v>
      </c>
      <c r="AM619" s="2" t="s">
        <v>796</v>
      </c>
      <c r="AN619" s="7">
        <f>0</f>
        <v>0</v>
      </c>
      <c r="AO619" s="2" t="s">
        <v>796</v>
      </c>
      <c r="AP619" s="7">
        <f>0</f>
        <v>0</v>
      </c>
      <c r="AQ619" s="2" t="s">
        <v>796</v>
      </c>
      <c r="AR619" s="44">
        <f>0</f>
        <v>0</v>
      </c>
      <c r="AS619" s="44"/>
      <c r="AT619" s="44"/>
      <c r="AU619" s="2" t="s">
        <v>796</v>
      </c>
    </row>
    <row r="620" spans="1:47" s="1" customFormat="1" ht="13.5" customHeight="1" hidden="1">
      <c r="A620" s="25" t="s">
        <v>388</v>
      </c>
      <c r="B620" s="25"/>
      <c r="C620" s="25"/>
      <c r="D620" s="25"/>
      <c r="E620" s="25"/>
      <c r="F620" s="25"/>
      <c r="G620" s="25"/>
      <c r="H620" s="25"/>
      <c r="I620" s="25"/>
      <c r="J620" s="25"/>
      <c r="K620" s="43" t="s">
        <v>490</v>
      </c>
      <c r="L620" s="43"/>
      <c r="M620" s="5" t="s">
        <v>907</v>
      </c>
      <c r="N620" s="43" t="s">
        <v>621</v>
      </c>
      <c r="O620" s="43"/>
      <c r="P620" s="7">
        <f>0</f>
        <v>0</v>
      </c>
      <c r="Q620" s="2" t="s">
        <v>796</v>
      </c>
      <c r="R620" s="44">
        <f>0</f>
        <v>0</v>
      </c>
      <c r="S620" s="44"/>
      <c r="T620" s="2" t="s">
        <v>796</v>
      </c>
      <c r="U620" s="44">
        <f>0</f>
        <v>0</v>
      </c>
      <c r="V620" s="44"/>
      <c r="W620" s="2" t="s">
        <v>796</v>
      </c>
      <c r="X620" s="44">
        <f>0</f>
        <v>0</v>
      </c>
      <c r="Y620" s="44"/>
      <c r="Z620" s="2" t="s">
        <v>796</v>
      </c>
      <c r="AA620" s="44">
        <f>0</f>
        <v>0</v>
      </c>
      <c r="AB620" s="44"/>
      <c r="AC620" s="2" t="s">
        <v>796</v>
      </c>
      <c r="AD620" s="44">
        <f>0</f>
        <v>0</v>
      </c>
      <c r="AE620" s="44"/>
      <c r="AF620" s="2" t="s">
        <v>796</v>
      </c>
      <c r="AG620" s="7">
        <f>0</f>
        <v>0</v>
      </c>
      <c r="AH620" s="39" t="s">
        <v>796</v>
      </c>
      <c r="AI620" s="39"/>
      <c r="AJ620" s="7">
        <f>0</f>
        <v>0</v>
      </c>
      <c r="AK620" s="2" t="s">
        <v>796</v>
      </c>
      <c r="AL620" s="7">
        <f>0</f>
        <v>0</v>
      </c>
      <c r="AM620" s="2" t="s">
        <v>796</v>
      </c>
      <c r="AN620" s="7">
        <f>0</f>
        <v>0</v>
      </c>
      <c r="AO620" s="2" t="s">
        <v>796</v>
      </c>
      <c r="AP620" s="7">
        <f>0</f>
        <v>0</v>
      </c>
      <c r="AQ620" s="2" t="s">
        <v>796</v>
      </c>
      <c r="AR620" s="44">
        <f>0</f>
        <v>0</v>
      </c>
      <c r="AS620" s="44"/>
      <c r="AT620" s="44"/>
      <c r="AU620" s="2" t="s">
        <v>796</v>
      </c>
    </row>
    <row r="621" spans="1:47" s="1" customFormat="1" ht="13.5" customHeight="1" hidden="1">
      <c r="A621" s="24" t="s">
        <v>246</v>
      </c>
      <c r="B621" s="24"/>
      <c r="C621" s="24"/>
      <c r="D621" s="24"/>
      <c r="E621" s="24"/>
      <c r="F621" s="24"/>
      <c r="G621" s="24"/>
      <c r="H621" s="24"/>
      <c r="I621" s="24"/>
      <c r="J621" s="24"/>
      <c r="K621" s="43" t="s">
        <v>491</v>
      </c>
      <c r="L621" s="43"/>
      <c r="M621" s="5" t="s">
        <v>953</v>
      </c>
      <c r="N621" s="43" t="s">
        <v>621</v>
      </c>
      <c r="O621" s="43"/>
      <c r="P621" s="7">
        <f>0</f>
        <v>0</v>
      </c>
      <c r="Q621" s="2" t="s">
        <v>796</v>
      </c>
      <c r="R621" s="44">
        <f>0</f>
        <v>0</v>
      </c>
      <c r="S621" s="44"/>
      <c r="T621" s="2" t="s">
        <v>796</v>
      </c>
      <c r="U621" s="44">
        <f>0</f>
        <v>0</v>
      </c>
      <c r="V621" s="44"/>
      <c r="W621" s="2" t="s">
        <v>796</v>
      </c>
      <c r="X621" s="44">
        <f>0</f>
        <v>0</v>
      </c>
      <c r="Y621" s="44"/>
      <c r="Z621" s="2" t="s">
        <v>796</v>
      </c>
      <c r="AA621" s="44">
        <f>0</f>
        <v>0</v>
      </c>
      <c r="AB621" s="44"/>
      <c r="AC621" s="2" t="s">
        <v>796</v>
      </c>
      <c r="AD621" s="44">
        <f>0</f>
        <v>0</v>
      </c>
      <c r="AE621" s="44"/>
      <c r="AF621" s="2" t="s">
        <v>796</v>
      </c>
      <c r="AG621" s="7">
        <f>0</f>
        <v>0</v>
      </c>
      <c r="AH621" s="39" t="s">
        <v>796</v>
      </c>
      <c r="AI621" s="39"/>
      <c r="AJ621" s="7">
        <f>0</f>
        <v>0</v>
      </c>
      <c r="AK621" s="2" t="s">
        <v>796</v>
      </c>
      <c r="AL621" s="7">
        <f>0</f>
        <v>0</v>
      </c>
      <c r="AM621" s="2" t="s">
        <v>796</v>
      </c>
      <c r="AN621" s="7">
        <f>0</f>
        <v>0</v>
      </c>
      <c r="AO621" s="2" t="s">
        <v>796</v>
      </c>
      <c r="AP621" s="7">
        <f>0</f>
        <v>0</v>
      </c>
      <c r="AQ621" s="2" t="s">
        <v>796</v>
      </c>
      <c r="AR621" s="44">
        <f>0</f>
        <v>0</v>
      </c>
      <c r="AS621" s="44"/>
      <c r="AT621" s="44"/>
      <c r="AU621" s="2" t="s">
        <v>796</v>
      </c>
    </row>
    <row r="622" spans="1:47" s="1" customFormat="1" ht="13.5" customHeight="1" hidden="1">
      <c r="A622" s="24" t="s">
        <v>250</v>
      </c>
      <c r="B622" s="24"/>
      <c r="C622" s="24"/>
      <c r="D622" s="24"/>
      <c r="E622" s="24"/>
      <c r="F622" s="24"/>
      <c r="G622" s="24"/>
      <c r="H622" s="24"/>
      <c r="I622" s="24"/>
      <c r="J622" s="24"/>
      <c r="K622" s="43" t="s">
        <v>492</v>
      </c>
      <c r="L622" s="43"/>
      <c r="M622" s="5" t="s">
        <v>965</v>
      </c>
      <c r="N622" s="43" t="s">
        <v>621</v>
      </c>
      <c r="O622" s="43"/>
      <c r="P622" s="7">
        <f>0</f>
        <v>0</v>
      </c>
      <c r="Q622" s="2" t="s">
        <v>796</v>
      </c>
      <c r="R622" s="44">
        <f>0</f>
        <v>0</v>
      </c>
      <c r="S622" s="44"/>
      <c r="T622" s="2" t="s">
        <v>796</v>
      </c>
      <c r="U622" s="44">
        <f>0</f>
        <v>0</v>
      </c>
      <c r="V622" s="44"/>
      <c r="W622" s="2" t="s">
        <v>796</v>
      </c>
      <c r="X622" s="44">
        <f>0</f>
        <v>0</v>
      </c>
      <c r="Y622" s="44"/>
      <c r="Z622" s="2" t="s">
        <v>796</v>
      </c>
      <c r="AA622" s="44">
        <f>0</f>
        <v>0</v>
      </c>
      <c r="AB622" s="44"/>
      <c r="AC622" s="2" t="s">
        <v>796</v>
      </c>
      <c r="AD622" s="44">
        <f>0</f>
        <v>0</v>
      </c>
      <c r="AE622" s="44"/>
      <c r="AF622" s="2" t="s">
        <v>796</v>
      </c>
      <c r="AG622" s="7">
        <f>0</f>
        <v>0</v>
      </c>
      <c r="AH622" s="39" t="s">
        <v>796</v>
      </c>
      <c r="AI622" s="39"/>
      <c r="AJ622" s="7">
        <f>0</f>
        <v>0</v>
      </c>
      <c r="AK622" s="2" t="s">
        <v>796</v>
      </c>
      <c r="AL622" s="7">
        <f>0</f>
        <v>0</v>
      </c>
      <c r="AM622" s="2" t="s">
        <v>796</v>
      </c>
      <c r="AN622" s="7">
        <f>0</f>
        <v>0</v>
      </c>
      <c r="AO622" s="2" t="s">
        <v>796</v>
      </c>
      <c r="AP622" s="7">
        <f>0</f>
        <v>0</v>
      </c>
      <c r="AQ622" s="2" t="s">
        <v>796</v>
      </c>
      <c r="AR622" s="44">
        <f>0</f>
        <v>0</v>
      </c>
      <c r="AS622" s="44"/>
      <c r="AT622" s="44"/>
      <c r="AU622" s="2" t="s">
        <v>796</v>
      </c>
    </row>
    <row r="623" spans="1:47" s="1" customFormat="1" ht="24" customHeight="1" hidden="1">
      <c r="A623" s="24" t="s">
        <v>493</v>
      </c>
      <c r="B623" s="24"/>
      <c r="C623" s="24"/>
      <c r="D623" s="24"/>
      <c r="E623" s="24"/>
      <c r="F623" s="24"/>
      <c r="G623" s="24"/>
      <c r="H623" s="24"/>
      <c r="I623" s="24"/>
      <c r="J623" s="24"/>
      <c r="K623" s="43" t="s">
        <v>494</v>
      </c>
      <c r="L623" s="43"/>
      <c r="M623" s="5" t="s">
        <v>965</v>
      </c>
      <c r="N623" s="43" t="s">
        <v>621</v>
      </c>
      <c r="O623" s="43"/>
      <c r="P623" s="7">
        <f>0</f>
        <v>0</v>
      </c>
      <c r="Q623" s="2" t="s">
        <v>796</v>
      </c>
      <c r="R623" s="44">
        <f>0</f>
        <v>0</v>
      </c>
      <c r="S623" s="44"/>
      <c r="T623" s="2" t="s">
        <v>796</v>
      </c>
      <c r="U623" s="44">
        <f>0</f>
        <v>0</v>
      </c>
      <c r="V623" s="44"/>
      <c r="W623" s="2" t="s">
        <v>796</v>
      </c>
      <c r="X623" s="44">
        <f>0</f>
        <v>0</v>
      </c>
      <c r="Y623" s="44"/>
      <c r="Z623" s="2" t="s">
        <v>796</v>
      </c>
      <c r="AA623" s="44">
        <f>0</f>
        <v>0</v>
      </c>
      <c r="AB623" s="44"/>
      <c r="AC623" s="2" t="s">
        <v>796</v>
      </c>
      <c r="AD623" s="44">
        <f>0</f>
        <v>0</v>
      </c>
      <c r="AE623" s="44"/>
      <c r="AF623" s="2" t="s">
        <v>796</v>
      </c>
      <c r="AG623" s="7">
        <f>0</f>
        <v>0</v>
      </c>
      <c r="AH623" s="39" t="s">
        <v>796</v>
      </c>
      <c r="AI623" s="39"/>
      <c r="AJ623" s="7">
        <f>0</f>
        <v>0</v>
      </c>
      <c r="AK623" s="2" t="s">
        <v>796</v>
      </c>
      <c r="AL623" s="7">
        <f>0</f>
        <v>0</v>
      </c>
      <c r="AM623" s="2" t="s">
        <v>796</v>
      </c>
      <c r="AN623" s="7">
        <f>0</f>
        <v>0</v>
      </c>
      <c r="AO623" s="2" t="s">
        <v>796</v>
      </c>
      <c r="AP623" s="7">
        <f>0</f>
        <v>0</v>
      </c>
      <c r="AQ623" s="2" t="s">
        <v>796</v>
      </c>
      <c r="AR623" s="44">
        <f>0</f>
        <v>0</v>
      </c>
      <c r="AS623" s="44"/>
      <c r="AT623" s="44"/>
      <c r="AU623" s="2" t="s">
        <v>796</v>
      </c>
    </row>
    <row r="624" spans="1:47" s="1" customFormat="1" ht="13.5" customHeight="1" hidden="1">
      <c r="A624" s="40" t="s">
        <v>402</v>
      </c>
      <c r="B624" s="40"/>
      <c r="C624" s="40"/>
      <c r="D624" s="40"/>
      <c r="E624" s="40"/>
      <c r="F624" s="40"/>
      <c r="G624" s="40"/>
      <c r="H624" s="40"/>
      <c r="I624" s="40"/>
      <c r="J624" s="40"/>
      <c r="K624" s="41"/>
      <c r="L624" s="41"/>
      <c r="M624" s="8"/>
      <c r="N624" s="41"/>
      <c r="O624" s="41"/>
      <c r="P624" s="9"/>
      <c r="Q624" s="9"/>
      <c r="R624" s="35"/>
      <c r="S624" s="35"/>
      <c r="T624" s="9"/>
      <c r="U624" s="35"/>
      <c r="V624" s="35"/>
      <c r="W624" s="9"/>
      <c r="X624" s="35"/>
      <c r="Y624" s="35"/>
      <c r="Z624" s="9"/>
      <c r="AA624" s="35"/>
      <c r="AB624" s="35"/>
      <c r="AC624" s="9"/>
      <c r="AD624" s="35"/>
      <c r="AE624" s="35"/>
      <c r="AF624" s="9"/>
      <c r="AG624" s="9"/>
      <c r="AH624" s="35"/>
      <c r="AI624" s="35"/>
      <c r="AJ624" s="9"/>
      <c r="AK624" s="9"/>
      <c r="AL624" s="9"/>
      <c r="AM624" s="9"/>
      <c r="AN624" s="9"/>
      <c r="AO624" s="9"/>
      <c r="AP624" s="9"/>
      <c r="AQ624" s="9"/>
      <c r="AR624" s="35"/>
      <c r="AS624" s="35"/>
      <c r="AT624" s="35"/>
      <c r="AU624" s="9"/>
    </row>
    <row r="625" spans="1:47" s="1" customFormat="1" ht="13.5" customHeight="1" hidden="1">
      <c r="A625" s="36" t="s">
        <v>403</v>
      </c>
      <c r="B625" s="36"/>
      <c r="C625" s="36"/>
      <c r="D625" s="36"/>
      <c r="E625" s="36"/>
      <c r="F625" s="36"/>
      <c r="G625" s="36"/>
      <c r="H625" s="36"/>
      <c r="I625" s="36"/>
      <c r="J625" s="36"/>
      <c r="K625" s="37" t="s">
        <v>495</v>
      </c>
      <c r="L625" s="37"/>
      <c r="M625" s="10" t="s">
        <v>620</v>
      </c>
      <c r="N625" s="37" t="s">
        <v>621</v>
      </c>
      <c r="O625" s="37"/>
      <c r="P625" s="11">
        <f>0</f>
        <v>0</v>
      </c>
      <c r="Q625" s="18" t="s">
        <v>796</v>
      </c>
      <c r="R625" s="38">
        <f>0</f>
        <v>0</v>
      </c>
      <c r="S625" s="38"/>
      <c r="T625" s="18" t="s">
        <v>796</v>
      </c>
      <c r="U625" s="38">
        <f>0</f>
        <v>0</v>
      </c>
      <c r="V625" s="38"/>
      <c r="W625" s="18" t="s">
        <v>796</v>
      </c>
      <c r="X625" s="38">
        <f>0</f>
        <v>0</v>
      </c>
      <c r="Y625" s="38"/>
      <c r="Z625" s="18" t="s">
        <v>796</v>
      </c>
      <c r="AA625" s="38">
        <f>0</f>
        <v>0</v>
      </c>
      <c r="AB625" s="38"/>
      <c r="AC625" s="18" t="s">
        <v>796</v>
      </c>
      <c r="AD625" s="38">
        <f>0</f>
        <v>0</v>
      </c>
      <c r="AE625" s="38"/>
      <c r="AF625" s="18" t="s">
        <v>796</v>
      </c>
      <c r="AG625" s="11">
        <f>0</f>
        <v>0</v>
      </c>
      <c r="AH625" s="32" t="s">
        <v>796</v>
      </c>
      <c r="AI625" s="32"/>
      <c r="AJ625" s="11">
        <f>0</f>
        <v>0</v>
      </c>
      <c r="AK625" s="18" t="s">
        <v>796</v>
      </c>
      <c r="AL625" s="11">
        <f>0</f>
        <v>0</v>
      </c>
      <c r="AM625" s="18" t="s">
        <v>796</v>
      </c>
      <c r="AN625" s="11">
        <f>0</f>
        <v>0</v>
      </c>
      <c r="AO625" s="18" t="s">
        <v>796</v>
      </c>
      <c r="AP625" s="11">
        <f>0</f>
        <v>0</v>
      </c>
      <c r="AQ625" s="18" t="s">
        <v>796</v>
      </c>
      <c r="AR625" s="38">
        <f>0</f>
        <v>0</v>
      </c>
      <c r="AS625" s="38"/>
      <c r="AT625" s="38"/>
      <c r="AU625" s="18" t="s">
        <v>796</v>
      </c>
    </row>
    <row r="626" spans="1:47" s="1" customFormat="1" ht="13.5" customHeight="1" hidden="1">
      <c r="A626" s="25" t="s">
        <v>406</v>
      </c>
      <c r="B626" s="25"/>
      <c r="C626" s="25"/>
      <c r="D626" s="25"/>
      <c r="E626" s="25"/>
      <c r="F626" s="25"/>
      <c r="G626" s="25"/>
      <c r="H626" s="25"/>
      <c r="I626" s="25"/>
      <c r="J626" s="25"/>
      <c r="K626" s="43" t="s">
        <v>496</v>
      </c>
      <c r="L626" s="43"/>
      <c r="M626" s="5" t="s">
        <v>408</v>
      </c>
      <c r="N626" s="43" t="s">
        <v>621</v>
      </c>
      <c r="O626" s="43"/>
      <c r="P626" s="7">
        <f>0</f>
        <v>0</v>
      </c>
      <c r="Q626" s="2" t="s">
        <v>796</v>
      </c>
      <c r="R626" s="44">
        <f>0</f>
        <v>0</v>
      </c>
      <c r="S626" s="44"/>
      <c r="T626" s="2" t="s">
        <v>796</v>
      </c>
      <c r="U626" s="44">
        <f>0</f>
        <v>0</v>
      </c>
      <c r="V626" s="44"/>
      <c r="W626" s="2" t="s">
        <v>796</v>
      </c>
      <c r="X626" s="44">
        <f>0</f>
        <v>0</v>
      </c>
      <c r="Y626" s="44"/>
      <c r="Z626" s="2" t="s">
        <v>796</v>
      </c>
      <c r="AA626" s="44">
        <f>0</f>
        <v>0</v>
      </c>
      <c r="AB626" s="44"/>
      <c r="AC626" s="2" t="s">
        <v>796</v>
      </c>
      <c r="AD626" s="44">
        <f>0</f>
        <v>0</v>
      </c>
      <c r="AE626" s="44"/>
      <c r="AF626" s="2" t="s">
        <v>796</v>
      </c>
      <c r="AG626" s="7">
        <f>0</f>
        <v>0</v>
      </c>
      <c r="AH626" s="39" t="s">
        <v>796</v>
      </c>
      <c r="AI626" s="39"/>
      <c r="AJ626" s="7">
        <f>0</f>
        <v>0</v>
      </c>
      <c r="AK626" s="2" t="s">
        <v>796</v>
      </c>
      <c r="AL626" s="7">
        <f>0</f>
        <v>0</v>
      </c>
      <c r="AM626" s="2" t="s">
        <v>796</v>
      </c>
      <c r="AN626" s="7">
        <f>0</f>
        <v>0</v>
      </c>
      <c r="AO626" s="2" t="s">
        <v>796</v>
      </c>
      <c r="AP626" s="7">
        <f>0</f>
        <v>0</v>
      </c>
      <c r="AQ626" s="2" t="s">
        <v>796</v>
      </c>
      <c r="AR626" s="44">
        <f>0</f>
        <v>0</v>
      </c>
      <c r="AS626" s="44"/>
      <c r="AT626" s="44"/>
      <c r="AU626" s="2" t="s">
        <v>796</v>
      </c>
    </row>
    <row r="627" spans="1:47" s="1" customFormat="1" ht="13.5" customHeight="1" hidden="1">
      <c r="A627" s="25" t="s">
        <v>409</v>
      </c>
      <c r="B627" s="25"/>
      <c r="C627" s="25"/>
      <c r="D627" s="25"/>
      <c r="E627" s="25"/>
      <c r="F627" s="25"/>
      <c r="G627" s="25"/>
      <c r="H627" s="25"/>
      <c r="I627" s="25"/>
      <c r="J627" s="25"/>
      <c r="K627" s="43" t="s">
        <v>497</v>
      </c>
      <c r="L627" s="43"/>
      <c r="M627" s="5" t="s">
        <v>411</v>
      </c>
      <c r="N627" s="43" t="s">
        <v>621</v>
      </c>
      <c r="O627" s="43"/>
      <c r="P627" s="7">
        <f>0</f>
        <v>0</v>
      </c>
      <c r="Q627" s="2" t="s">
        <v>796</v>
      </c>
      <c r="R627" s="44">
        <f>0</f>
        <v>0</v>
      </c>
      <c r="S627" s="44"/>
      <c r="T627" s="2" t="s">
        <v>796</v>
      </c>
      <c r="U627" s="44">
        <f>0</f>
        <v>0</v>
      </c>
      <c r="V627" s="44"/>
      <c r="W627" s="2" t="s">
        <v>796</v>
      </c>
      <c r="X627" s="44">
        <f>0</f>
        <v>0</v>
      </c>
      <c r="Y627" s="44"/>
      <c r="Z627" s="2" t="s">
        <v>796</v>
      </c>
      <c r="AA627" s="44">
        <f>0</f>
        <v>0</v>
      </c>
      <c r="AB627" s="44"/>
      <c r="AC627" s="2" t="s">
        <v>796</v>
      </c>
      <c r="AD627" s="44">
        <f>0</f>
        <v>0</v>
      </c>
      <c r="AE627" s="44"/>
      <c r="AF627" s="2" t="s">
        <v>796</v>
      </c>
      <c r="AG627" s="7">
        <f>0</f>
        <v>0</v>
      </c>
      <c r="AH627" s="39" t="s">
        <v>796</v>
      </c>
      <c r="AI627" s="39"/>
      <c r="AJ627" s="7">
        <f>0</f>
        <v>0</v>
      </c>
      <c r="AK627" s="2" t="s">
        <v>796</v>
      </c>
      <c r="AL627" s="7">
        <f>0</f>
        <v>0</v>
      </c>
      <c r="AM627" s="2" t="s">
        <v>796</v>
      </c>
      <c r="AN627" s="7">
        <f>0</f>
        <v>0</v>
      </c>
      <c r="AO627" s="2" t="s">
        <v>796</v>
      </c>
      <c r="AP627" s="7">
        <f>0</f>
        <v>0</v>
      </c>
      <c r="AQ627" s="2" t="s">
        <v>796</v>
      </c>
      <c r="AR627" s="44">
        <f>0</f>
        <v>0</v>
      </c>
      <c r="AS627" s="44"/>
      <c r="AT627" s="44"/>
      <c r="AU627" s="2" t="s">
        <v>796</v>
      </c>
    </row>
    <row r="628" spans="1:47" s="1" customFormat="1" ht="13.5" customHeight="1" hidden="1">
      <c r="A628" s="25" t="s">
        <v>412</v>
      </c>
      <c r="B628" s="25"/>
      <c r="C628" s="25"/>
      <c r="D628" s="25"/>
      <c r="E628" s="25"/>
      <c r="F628" s="25"/>
      <c r="G628" s="25"/>
      <c r="H628" s="25"/>
      <c r="I628" s="25"/>
      <c r="J628" s="25"/>
      <c r="K628" s="43" t="s">
        <v>498</v>
      </c>
      <c r="L628" s="43"/>
      <c r="M628" s="5" t="s">
        <v>965</v>
      </c>
      <c r="N628" s="43" t="s">
        <v>621</v>
      </c>
      <c r="O628" s="43"/>
      <c r="P628" s="7">
        <f>0</f>
        <v>0</v>
      </c>
      <c r="Q628" s="2" t="s">
        <v>796</v>
      </c>
      <c r="R628" s="44">
        <f>0</f>
        <v>0</v>
      </c>
      <c r="S628" s="44"/>
      <c r="T628" s="2" t="s">
        <v>796</v>
      </c>
      <c r="U628" s="44">
        <f>0</f>
        <v>0</v>
      </c>
      <c r="V628" s="44"/>
      <c r="W628" s="2" t="s">
        <v>796</v>
      </c>
      <c r="X628" s="44">
        <f>0</f>
        <v>0</v>
      </c>
      <c r="Y628" s="44"/>
      <c r="Z628" s="2" t="s">
        <v>796</v>
      </c>
      <c r="AA628" s="44">
        <f>0</f>
        <v>0</v>
      </c>
      <c r="AB628" s="44"/>
      <c r="AC628" s="2" t="s">
        <v>796</v>
      </c>
      <c r="AD628" s="44">
        <f>0</f>
        <v>0</v>
      </c>
      <c r="AE628" s="44"/>
      <c r="AF628" s="2" t="s">
        <v>796</v>
      </c>
      <c r="AG628" s="7">
        <f>0</f>
        <v>0</v>
      </c>
      <c r="AH628" s="39" t="s">
        <v>796</v>
      </c>
      <c r="AI628" s="39"/>
      <c r="AJ628" s="7">
        <f>0</f>
        <v>0</v>
      </c>
      <c r="AK628" s="2" t="s">
        <v>796</v>
      </c>
      <c r="AL628" s="7">
        <f>0</f>
        <v>0</v>
      </c>
      <c r="AM628" s="2" t="s">
        <v>796</v>
      </c>
      <c r="AN628" s="7">
        <f>0</f>
        <v>0</v>
      </c>
      <c r="AO628" s="2" t="s">
        <v>796</v>
      </c>
      <c r="AP628" s="7">
        <f>0</f>
        <v>0</v>
      </c>
      <c r="AQ628" s="2" t="s">
        <v>796</v>
      </c>
      <c r="AR628" s="44">
        <f>0</f>
        <v>0</v>
      </c>
      <c r="AS628" s="44"/>
      <c r="AT628" s="44"/>
      <c r="AU628" s="2" t="s">
        <v>796</v>
      </c>
    </row>
    <row r="629" spans="1:47" s="1" customFormat="1" ht="13.5" customHeight="1" hidden="1">
      <c r="A629" s="25" t="s">
        <v>414</v>
      </c>
      <c r="B629" s="25"/>
      <c r="C629" s="25"/>
      <c r="D629" s="25"/>
      <c r="E629" s="25"/>
      <c r="F629" s="25"/>
      <c r="G629" s="25"/>
      <c r="H629" s="25"/>
      <c r="I629" s="25"/>
      <c r="J629" s="25"/>
      <c r="K629" s="43" t="s">
        <v>499</v>
      </c>
      <c r="L629" s="43"/>
      <c r="M629" s="5" t="s">
        <v>620</v>
      </c>
      <c r="N629" s="43" t="s">
        <v>621</v>
      </c>
      <c r="O629" s="43"/>
      <c r="P629" s="7">
        <f>0</f>
        <v>0</v>
      </c>
      <c r="Q629" s="2" t="s">
        <v>796</v>
      </c>
      <c r="R629" s="44">
        <f>0</f>
        <v>0</v>
      </c>
      <c r="S629" s="44"/>
      <c r="T629" s="2" t="s">
        <v>796</v>
      </c>
      <c r="U629" s="44">
        <f>0</f>
        <v>0</v>
      </c>
      <c r="V629" s="44"/>
      <c r="W629" s="2" t="s">
        <v>796</v>
      </c>
      <c r="X629" s="44">
        <f>0</f>
        <v>0</v>
      </c>
      <c r="Y629" s="44"/>
      <c r="Z629" s="2" t="s">
        <v>796</v>
      </c>
      <c r="AA629" s="44">
        <f>0</f>
        <v>0</v>
      </c>
      <c r="AB629" s="44"/>
      <c r="AC629" s="2" t="s">
        <v>796</v>
      </c>
      <c r="AD629" s="44">
        <f>0</f>
        <v>0</v>
      </c>
      <c r="AE629" s="44"/>
      <c r="AF629" s="2" t="s">
        <v>796</v>
      </c>
      <c r="AG629" s="7">
        <f>0</f>
        <v>0</v>
      </c>
      <c r="AH629" s="39" t="s">
        <v>796</v>
      </c>
      <c r="AI629" s="39"/>
      <c r="AJ629" s="7">
        <f>0</f>
        <v>0</v>
      </c>
      <c r="AK629" s="2" t="s">
        <v>796</v>
      </c>
      <c r="AL629" s="7">
        <f>0</f>
        <v>0</v>
      </c>
      <c r="AM629" s="2" t="s">
        <v>796</v>
      </c>
      <c r="AN629" s="7">
        <f>0</f>
        <v>0</v>
      </c>
      <c r="AO629" s="2" t="s">
        <v>796</v>
      </c>
      <c r="AP629" s="7">
        <f>0</f>
        <v>0</v>
      </c>
      <c r="AQ629" s="2" t="s">
        <v>796</v>
      </c>
      <c r="AR629" s="44">
        <f>0</f>
        <v>0</v>
      </c>
      <c r="AS629" s="44"/>
      <c r="AT629" s="44"/>
      <c r="AU629" s="2" t="s">
        <v>796</v>
      </c>
    </row>
    <row r="630" spans="1:47" s="1" customFormat="1" ht="13.5" customHeight="1" hidden="1">
      <c r="A630" s="25" t="s">
        <v>417</v>
      </c>
      <c r="B630" s="25"/>
      <c r="C630" s="25"/>
      <c r="D630" s="25"/>
      <c r="E630" s="25"/>
      <c r="F630" s="25"/>
      <c r="G630" s="25"/>
      <c r="H630" s="25"/>
      <c r="I630" s="25"/>
      <c r="J630" s="25"/>
      <c r="K630" s="43" t="s">
        <v>500</v>
      </c>
      <c r="L630" s="43"/>
      <c r="M630" s="5" t="s">
        <v>965</v>
      </c>
      <c r="N630" s="43" t="s">
        <v>621</v>
      </c>
      <c r="O630" s="43"/>
      <c r="P630" s="7">
        <f>0</f>
        <v>0</v>
      </c>
      <c r="Q630" s="2" t="s">
        <v>796</v>
      </c>
      <c r="R630" s="44">
        <f>0</f>
        <v>0</v>
      </c>
      <c r="S630" s="44"/>
      <c r="T630" s="2" t="s">
        <v>796</v>
      </c>
      <c r="U630" s="44">
        <f>0</f>
        <v>0</v>
      </c>
      <c r="V630" s="44"/>
      <c r="W630" s="2" t="s">
        <v>796</v>
      </c>
      <c r="X630" s="44">
        <f>0</f>
        <v>0</v>
      </c>
      <c r="Y630" s="44"/>
      <c r="Z630" s="2" t="s">
        <v>796</v>
      </c>
      <c r="AA630" s="44">
        <f>0</f>
        <v>0</v>
      </c>
      <c r="AB630" s="44"/>
      <c r="AC630" s="2" t="s">
        <v>796</v>
      </c>
      <c r="AD630" s="44">
        <f>0</f>
        <v>0</v>
      </c>
      <c r="AE630" s="44"/>
      <c r="AF630" s="2" t="s">
        <v>796</v>
      </c>
      <c r="AG630" s="7">
        <f>0</f>
        <v>0</v>
      </c>
      <c r="AH630" s="39" t="s">
        <v>796</v>
      </c>
      <c r="AI630" s="39"/>
      <c r="AJ630" s="7">
        <f>0</f>
        <v>0</v>
      </c>
      <c r="AK630" s="2" t="s">
        <v>796</v>
      </c>
      <c r="AL630" s="7">
        <f>0</f>
        <v>0</v>
      </c>
      <c r="AM630" s="2" t="s">
        <v>796</v>
      </c>
      <c r="AN630" s="7">
        <f>0</f>
        <v>0</v>
      </c>
      <c r="AO630" s="2" t="s">
        <v>796</v>
      </c>
      <c r="AP630" s="7">
        <f>0</f>
        <v>0</v>
      </c>
      <c r="AQ630" s="2" t="s">
        <v>796</v>
      </c>
      <c r="AR630" s="44">
        <f>0</f>
        <v>0</v>
      </c>
      <c r="AS630" s="44"/>
      <c r="AT630" s="44"/>
      <c r="AU630" s="2" t="s">
        <v>796</v>
      </c>
    </row>
    <row r="631" spans="1:47" s="1" customFormat="1" ht="13.5" customHeight="1" hidden="1">
      <c r="A631" s="24" t="s">
        <v>329</v>
      </c>
      <c r="B631" s="24"/>
      <c r="C631" s="24"/>
      <c r="D631" s="24"/>
      <c r="E631" s="24"/>
      <c r="F631" s="24"/>
      <c r="G631" s="24"/>
      <c r="H631" s="24"/>
      <c r="I631" s="24"/>
      <c r="J631" s="24"/>
      <c r="K631" s="43" t="s">
        <v>501</v>
      </c>
      <c r="L631" s="43"/>
      <c r="M631" s="5" t="s">
        <v>965</v>
      </c>
      <c r="N631" s="43" t="s">
        <v>621</v>
      </c>
      <c r="O631" s="43"/>
      <c r="P631" s="7">
        <f>0</f>
        <v>0</v>
      </c>
      <c r="Q631" s="2" t="s">
        <v>796</v>
      </c>
      <c r="R631" s="44">
        <f>0</f>
        <v>0</v>
      </c>
      <c r="S631" s="44"/>
      <c r="T631" s="2" t="s">
        <v>796</v>
      </c>
      <c r="U631" s="44">
        <f>0</f>
        <v>0</v>
      </c>
      <c r="V631" s="44"/>
      <c r="W631" s="2" t="s">
        <v>796</v>
      </c>
      <c r="X631" s="44">
        <f>0</f>
        <v>0</v>
      </c>
      <c r="Y631" s="44"/>
      <c r="Z631" s="2" t="s">
        <v>796</v>
      </c>
      <c r="AA631" s="44">
        <f>0</f>
        <v>0</v>
      </c>
      <c r="AB631" s="44"/>
      <c r="AC631" s="2" t="s">
        <v>796</v>
      </c>
      <c r="AD631" s="44">
        <f>0</f>
        <v>0</v>
      </c>
      <c r="AE631" s="44"/>
      <c r="AF631" s="2" t="s">
        <v>796</v>
      </c>
      <c r="AG631" s="7">
        <f>0</f>
        <v>0</v>
      </c>
      <c r="AH631" s="39" t="s">
        <v>796</v>
      </c>
      <c r="AI631" s="39"/>
      <c r="AJ631" s="7">
        <f>0</f>
        <v>0</v>
      </c>
      <c r="AK631" s="2" t="s">
        <v>796</v>
      </c>
      <c r="AL631" s="7">
        <f>0</f>
        <v>0</v>
      </c>
      <c r="AM631" s="2" t="s">
        <v>796</v>
      </c>
      <c r="AN631" s="7">
        <f>0</f>
        <v>0</v>
      </c>
      <c r="AO631" s="2" t="s">
        <v>796</v>
      </c>
      <c r="AP631" s="7">
        <f>0</f>
        <v>0</v>
      </c>
      <c r="AQ631" s="2" t="s">
        <v>796</v>
      </c>
      <c r="AR631" s="44">
        <f>0</f>
        <v>0</v>
      </c>
      <c r="AS631" s="44"/>
      <c r="AT631" s="44"/>
      <c r="AU631" s="2" t="s">
        <v>796</v>
      </c>
    </row>
    <row r="632" spans="1:47" s="1" customFormat="1" ht="13.5" customHeight="1" hidden="1">
      <c r="A632" s="40" t="s">
        <v>402</v>
      </c>
      <c r="B632" s="40"/>
      <c r="C632" s="40"/>
      <c r="D632" s="40"/>
      <c r="E632" s="40"/>
      <c r="F632" s="40"/>
      <c r="G632" s="40"/>
      <c r="H632" s="40"/>
      <c r="I632" s="40"/>
      <c r="J632" s="40"/>
      <c r="K632" s="41"/>
      <c r="L632" s="41"/>
      <c r="M632" s="8"/>
      <c r="N632" s="41"/>
      <c r="O632" s="41"/>
      <c r="P632" s="9"/>
      <c r="Q632" s="9"/>
      <c r="R632" s="35"/>
      <c r="S632" s="35"/>
      <c r="T632" s="9"/>
      <c r="U632" s="35"/>
      <c r="V632" s="35"/>
      <c r="W632" s="9"/>
      <c r="X632" s="35"/>
      <c r="Y632" s="35"/>
      <c r="Z632" s="9"/>
      <c r="AA632" s="35"/>
      <c r="AB632" s="35"/>
      <c r="AC632" s="9"/>
      <c r="AD632" s="35"/>
      <c r="AE632" s="35"/>
      <c r="AF632" s="9"/>
      <c r="AG632" s="9"/>
      <c r="AH632" s="35"/>
      <c r="AI632" s="35"/>
      <c r="AJ632" s="9"/>
      <c r="AK632" s="9"/>
      <c r="AL632" s="9"/>
      <c r="AM632" s="9"/>
      <c r="AN632" s="9"/>
      <c r="AO632" s="9"/>
      <c r="AP632" s="9"/>
      <c r="AQ632" s="9"/>
      <c r="AR632" s="35"/>
      <c r="AS632" s="35"/>
      <c r="AT632" s="35"/>
      <c r="AU632" s="9"/>
    </row>
    <row r="633" spans="1:47" s="1" customFormat="1" ht="13.5" customHeight="1" hidden="1">
      <c r="A633" s="36" t="s">
        <v>403</v>
      </c>
      <c r="B633" s="36"/>
      <c r="C633" s="36"/>
      <c r="D633" s="36"/>
      <c r="E633" s="36"/>
      <c r="F633" s="36"/>
      <c r="G633" s="36"/>
      <c r="H633" s="36"/>
      <c r="I633" s="36"/>
      <c r="J633" s="36"/>
      <c r="K633" s="37" t="s">
        <v>502</v>
      </c>
      <c r="L633" s="37"/>
      <c r="M633" s="10" t="s">
        <v>405</v>
      </c>
      <c r="N633" s="37" t="s">
        <v>621</v>
      </c>
      <c r="O633" s="37"/>
      <c r="P633" s="11">
        <f>0</f>
        <v>0</v>
      </c>
      <c r="Q633" s="18" t="s">
        <v>796</v>
      </c>
      <c r="R633" s="38">
        <f>0</f>
        <v>0</v>
      </c>
      <c r="S633" s="38"/>
      <c r="T633" s="18" t="s">
        <v>796</v>
      </c>
      <c r="U633" s="38">
        <f>0</f>
        <v>0</v>
      </c>
      <c r="V633" s="38"/>
      <c r="W633" s="18" t="s">
        <v>796</v>
      </c>
      <c r="X633" s="38">
        <f>0</f>
        <v>0</v>
      </c>
      <c r="Y633" s="38"/>
      <c r="Z633" s="18" t="s">
        <v>796</v>
      </c>
      <c r="AA633" s="38">
        <f>0</f>
        <v>0</v>
      </c>
      <c r="AB633" s="38"/>
      <c r="AC633" s="18" t="s">
        <v>796</v>
      </c>
      <c r="AD633" s="38">
        <f>0</f>
        <v>0</v>
      </c>
      <c r="AE633" s="38"/>
      <c r="AF633" s="18" t="s">
        <v>796</v>
      </c>
      <c r="AG633" s="11">
        <f>0</f>
        <v>0</v>
      </c>
      <c r="AH633" s="32" t="s">
        <v>796</v>
      </c>
      <c r="AI633" s="32"/>
      <c r="AJ633" s="11">
        <f>0</f>
        <v>0</v>
      </c>
      <c r="AK633" s="18" t="s">
        <v>796</v>
      </c>
      <c r="AL633" s="11">
        <f>0</f>
        <v>0</v>
      </c>
      <c r="AM633" s="18" t="s">
        <v>796</v>
      </c>
      <c r="AN633" s="11">
        <f>0</f>
        <v>0</v>
      </c>
      <c r="AO633" s="18" t="s">
        <v>796</v>
      </c>
      <c r="AP633" s="11">
        <f>0</f>
        <v>0</v>
      </c>
      <c r="AQ633" s="18" t="s">
        <v>796</v>
      </c>
      <c r="AR633" s="38">
        <f>0</f>
        <v>0</v>
      </c>
      <c r="AS633" s="38"/>
      <c r="AT633" s="38"/>
      <c r="AU633" s="18" t="s">
        <v>796</v>
      </c>
    </row>
    <row r="634" spans="1:47" s="1" customFormat="1" ht="13.5" customHeight="1" hidden="1">
      <c r="A634" s="25" t="s">
        <v>406</v>
      </c>
      <c r="B634" s="25"/>
      <c r="C634" s="25"/>
      <c r="D634" s="25"/>
      <c r="E634" s="25"/>
      <c r="F634" s="25"/>
      <c r="G634" s="25"/>
      <c r="H634" s="25"/>
      <c r="I634" s="25"/>
      <c r="J634" s="25"/>
      <c r="K634" s="43" t="s">
        <v>503</v>
      </c>
      <c r="L634" s="43"/>
      <c r="M634" s="5" t="s">
        <v>408</v>
      </c>
      <c r="N634" s="43" t="s">
        <v>621</v>
      </c>
      <c r="O634" s="43"/>
      <c r="P634" s="7">
        <f>0</f>
        <v>0</v>
      </c>
      <c r="Q634" s="2" t="s">
        <v>796</v>
      </c>
      <c r="R634" s="44">
        <f>0</f>
        <v>0</v>
      </c>
      <c r="S634" s="44"/>
      <c r="T634" s="2" t="s">
        <v>796</v>
      </c>
      <c r="U634" s="44">
        <f>0</f>
        <v>0</v>
      </c>
      <c r="V634" s="44"/>
      <c r="W634" s="2" t="s">
        <v>796</v>
      </c>
      <c r="X634" s="44">
        <f>0</f>
        <v>0</v>
      </c>
      <c r="Y634" s="44"/>
      <c r="Z634" s="2" t="s">
        <v>796</v>
      </c>
      <c r="AA634" s="44">
        <f>0</f>
        <v>0</v>
      </c>
      <c r="AB634" s="44"/>
      <c r="AC634" s="2" t="s">
        <v>796</v>
      </c>
      <c r="AD634" s="44">
        <f>0</f>
        <v>0</v>
      </c>
      <c r="AE634" s="44"/>
      <c r="AF634" s="2" t="s">
        <v>796</v>
      </c>
      <c r="AG634" s="7">
        <f>0</f>
        <v>0</v>
      </c>
      <c r="AH634" s="39" t="s">
        <v>796</v>
      </c>
      <c r="AI634" s="39"/>
      <c r="AJ634" s="7">
        <f>0</f>
        <v>0</v>
      </c>
      <c r="AK634" s="2" t="s">
        <v>796</v>
      </c>
      <c r="AL634" s="7">
        <f>0</f>
        <v>0</v>
      </c>
      <c r="AM634" s="2" t="s">
        <v>796</v>
      </c>
      <c r="AN634" s="7">
        <f>0</f>
        <v>0</v>
      </c>
      <c r="AO634" s="2" t="s">
        <v>796</v>
      </c>
      <c r="AP634" s="7">
        <f>0</f>
        <v>0</v>
      </c>
      <c r="AQ634" s="2" t="s">
        <v>796</v>
      </c>
      <c r="AR634" s="44">
        <f>0</f>
        <v>0</v>
      </c>
      <c r="AS634" s="44"/>
      <c r="AT634" s="44"/>
      <c r="AU634" s="2" t="s">
        <v>796</v>
      </c>
    </row>
    <row r="635" spans="1:47" s="1" customFormat="1" ht="13.5" customHeight="1" hidden="1">
      <c r="A635" s="25" t="s">
        <v>409</v>
      </c>
      <c r="B635" s="25"/>
      <c r="C635" s="25"/>
      <c r="D635" s="25"/>
      <c r="E635" s="25"/>
      <c r="F635" s="25"/>
      <c r="G635" s="25"/>
      <c r="H635" s="25"/>
      <c r="I635" s="25"/>
      <c r="J635" s="25"/>
      <c r="K635" s="43" t="s">
        <v>504</v>
      </c>
      <c r="L635" s="43"/>
      <c r="M635" s="5" t="s">
        <v>411</v>
      </c>
      <c r="N635" s="43" t="s">
        <v>621</v>
      </c>
      <c r="O635" s="43"/>
      <c r="P635" s="7">
        <f>0</f>
        <v>0</v>
      </c>
      <c r="Q635" s="2" t="s">
        <v>796</v>
      </c>
      <c r="R635" s="44">
        <f>0</f>
        <v>0</v>
      </c>
      <c r="S635" s="44"/>
      <c r="T635" s="2" t="s">
        <v>796</v>
      </c>
      <c r="U635" s="44">
        <f>0</f>
        <v>0</v>
      </c>
      <c r="V635" s="44"/>
      <c r="W635" s="2" t="s">
        <v>796</v>
      </c>
      <c r="X635" s="44">
        <f>0</f>
        <v>0</v>
      </c>
      <c r="Y635" s="44"/>
      <c r="Z635" s="2" t="s">
        <v>796</v>
      </c>
      <c r="AA635" s="44">
        <f>0</f>
        <v>0</v>
      </c>
      <c r="AB635" s="44"/>
      <c r="AC635" s="2" t="s">
        <v>796</v>
      </c>
      <c r="AD635" s="44">
        <f>0</f>
        <v>0</v>
      </c>
      <c r="AE635" s="44"/>
      <c r="AF635" s="2" t="s">
        <v>796</v>
      </c>
      <c r="AG635" s="7">
        <f>0</f>
        <v>0</v>
      </c>
      <c r="AH635" s="39" t="s">
        <v>796</v>
      </c>
      <c r="AI635" s="39"/>
      <c r="AJ635" s="7">
        <f>0</f>
        <v>0</v>
      </c>
      <c r="AK635" s="2" t="s">
        <v>796</v>
      </c>
      <c r="AL635" s="7">
        <f>0</f>
        <v>0</v>
      </c>
      <c r="AM635" s="2" t="s">
        <v>796</v>
      </c>
      <c r="AN635" s="7">
        <f>0</f>
        <v>0</v>
      </c>
      <c r="AO635" s="2" t="s">
        <v>796</v>
      </c>
      <c r="AP635" s="7">
        <f>0</f>
        <v>0</v>
      </c>
      <c r="AQ635" s="2" t="s">
        <v>796</v>
      </c>
      <c r="AR635" s="44">
        <f>0</f>
        <v>0</v>
      </c>
      <c r="AS635" s="44"/>
      <c r="AT635" s="44"/>
      <c r="AU635" s="2" t="s">
        <v>796</v>
      </c>
    </row>
    <row r="636" spans="1:47" s="1" customFormat="1" ht="13.5" customHeight="1" hidden="1">
      <c r="A636" s="25" t="s">
        <v>412</v>
      </c>
      <c r="B636" s="25"/>
      <c r="C636" s="25"/>
      <c r="D636" s="25"/>
      <c r="E636" s="25"/>
      <c r="F636" s="25"/>
      <c r="G636" s="25"/>
      <c r="H636" s="25"/>
      <c r="I636" s="25"/>
      <c r="J636" s="25"/>
      <c r="K636" s="43" t="s">
        <v>505</v>
      </c>
      <c r="L636" s="43"/>
      <c r="M636" s="5" t="s">
        <v>965</v>
      </c>
      <c r="N636" s="43" t="s">
        <v>621</v>
      </c>
      <c r="O636" s="43"/>
      <c r="P636" s="7">
        <f>0</f>
        <v>0</v>
      </c>
      <c r="Q636" s="2" t="s">
        <v>796</v>
      </c>
      <c r="R636" s="44">
        <f>0</f>
        <v>0</v>
      </c>
      <c r="S636" s="44"/>
      <c r="T636" s="2" t="s">
        <v>796</v>
      </c>
      <c r="U636" s="44">
        <f>0</f>
        <v>0</v>
      </c>
      <c r="V636" s="44"/>
      <c r="W636" s="2" t="s">
        <v>796</v>
      </c>
      <c r="X636" s="44">
        <f>0</f>
        <v>0</v>
      </c>
      <c r="Y636" s="44"/>
      <c r="Z636" s="2" t="s">
        <v>796</v>
      </c>
      <c r="AA636" s="44">
        <f>0</f>
        <v>0</v>
      </c>
      <c r="AB636" s="44"/>
      <c r="AC636" s="2" t="s">
        <v>796</v>
      </c>
      <c r="AD636" s="44">
        <f>0</f>
        <v>0</v>
      </c>
      <c r="AE636" s="44"/>
      <c r="AF636" s="2" t="s">
        <v>796</v>
      </c>
      <c r="AG636" s="7">
        <f>0</f>
        <v>0</v>
      </c>
      <c r="AH636" s="39" t="s">
        <v>796</v>
      </c>
      <c r="AI636" s="39"/>
      <c r="AJ636" s="7">
        <f>0</f>
        <v>0</v>
      </c>
      <c r="AK636" s="2" t="s">
        <v>796</v>
      </c>
      <c r="AL636" s="7">
        <f>0</f>
        <v>0</v>
      </c>
      <c r="AM636" s="2" t="s">
        <v>796</v>
      </c>
      <c r="AN636" s="7">
        <f>0</f>
        <v>0</v>
      </c>
      <c r="AO636" s="2" t="s">
        <v>796</v>
      </c>
      <c r="AP636" s="7">
        <f>0</f>
        <v>0</v>
      </c>
      <c r="AQ636" s="2" t="s">
        <v>796</v>
      </c>
      <c r="AR636" s="44">
        <f>0</f>
        <v>0</v>
      </c>
      <c r="AS636" s="44"/>
      <c r="AT636" s="44"/>
      <c r="AU636" s="2" t="s">
        <v>796</v>
      </c>
    </row>
    <row r="637" spans="1:47" s="1" customFormat="1" ht="13.5" customHeight="1" hidden="1">
      <c r="A637" s="25" t="s">
        <v>414</v>
      </c>
      <c r="B637" s="25"/>
      <c r="C637" s="25"/>
      <c r="D637" s="25"/>
      <c r="E637" s="25"/>
      <c r="F637" s="25"/>
      <c r="G637" s="25"/>
      <c r="H637" s="25"/>
      <c r="I637" s="25"/>
      <c r="J637" s="25"/>
      <c r="K637" s="43" t="s">
        <v>506</v>
      </c>
      <c r="L637" s="43"/>
      <c r="M637" s="5" t="s">
        <v>416</v>
      </c>
      <c r="N637" s="43" t="s">
        <v>621</v>
      </c>
      <c r="O637" s="43"/>
      <c r="P637" s="7">
        <f>0</f>
        <v>0</v>
      </c>
      <c r="Q637" s="2" t="s">
        <v>796</v>
      </c>
      <c r="R637" s="44">
        <f>0</f>
        <v>0</v>
      </c>
      <c r="S637" s="44"/>
      <c r="T637" s="2" t="s">
        <v>796</v>
      </c>
      <c r="U637" s="44">
        <f>0</f>
        <v>0</v>
      </c>
      <c r="V637" s="44"/>
      <c r="W637" s="2" t="s">
        <v>796</v>
      </c>
      <c r="X637" s="44">
        <f>0</f>
        <v>0</v>
      </c>
      <c r="Y637" s="44"/>
      <c r="Z637" s="2" t="s">
        <v>796</v>
      </c>
      <c r="AA637" s="44">
        <f>0</f>
        <v>0</v>
      </c>
      <c r="AB637" s="44"/>
      <c r="AC637" s="2" t="s">
        <v>796</v>
      </c>
      <c r="AD637" s="44">
        <f>0</f>
        <v>0</v>
      </c>
      <c r="AE637" s="44"/>
      <c r="AF637" s="2" t="s">
        <v>796</v>
      </c>
      <c r="AG637" s="7">
        <f>0</f>
        <v>0</v>
      </c>
      <c r="AH637" s="39" t="s">
        <v>796</v>
      </c>
      <c r="AI637" s="39"/>
      <c r="AJ637" s="7">
        <f>0</f>
        <v>0</v>
      </c>
      <c r="AK637" s="2" t="s">
        <v>796</v>
      </c>
      <c r="AL637" s="7">
        <f>0</f>
        <v>0</v>
      </c>
      <c r="AM637" s="2" t="s">
        <v>796</v>
      </c>
      <c r="AN637" s="7">
        <f>0</f>
        <v>0</v>
      </c>
      <c r="AO637" s="2" t="s">
        <v>796</v>
      </c>
      <c r="AP637" s="7">
        <f>0</f>
        <v>0</v>
      </c>
      <c r="AQ637" s="2" t="s">
        <v>796</v>
      </c>
      <c r="AR637" s="44">
        <f>0</f>
        <v>0</v>
      </c>
      <c r="AS637" s="44"/>
      <c r="AT637" s="44"/>
      <c r="AU637" s="2" t="s">
        <v>796</v>
      </c>
    </row>
    <row r="638" spans="1:47" s="1" customFormat="1" ht="13.5" customHeight="1" hidden="1">
      <c r="A638" s="25" t="s">
        <v>417</v>
      </c>
      <c r="B638" s="25"/>
      <c r="C638" s="25"/>
      <c r="D638" s="25"/>
      <c r="E638" s="25"/>
      <c r="F638" s="25"/>
      <c r="G638" s="25"/>
      <c r="H638" s="25"/>
      <c r="I638" s="25"/>
      <c r="J638" s="25"/>
      <c r="K638" s="43" t="s">
        <v>507</v>
      </c>
      <c r="L638" s="43"/>
      <c r="M638" s="5" t="s">
        <v>965</v>
      </c>
      <c r="N638" s="43" t="s">
        <v>621</v>
      </c>
      <c r="O638" s="43"/>
      <c r="P638" s="7">
        <f>0</f>
        <v>0</v>
      </c>
      <c r="Q638" s="2" t="s">
        <v>796</v>
      </c>
      <c r="R638" s="44">
        <f>0</f>
        <v>0</v>
      </c>
      <c r="S638" s="44"/>
      <c r="T638" s="2" t="s">
        <v>796</v>
      </c>
      <c r="U638" s="44">
        <f>0</f>
        <v>0</v>
      </c>
      <c r="V638" s="44"/>
      <c r="W638" s="2" t="s">
        <v>796</v>
      </c>
      <c r="X638" s="44">
        <f>0</f>
        <v>0</v>
      </c>
      <c r="Y638" s="44"/>
      <c r="Z638" s="2" t="s">
        <v>796</v>
      </c>
      <c r="AA638" s="44">
        <f>0</f>
        <v>0</v>
      </c>
      <c r="AB638" s="44"/>
      <c r="AC638" s="2" t="s">
        <v>796</v>
      </c>
      <c r="AD638" s="44">
        <f>0</f>
        <v>0</v>
      </c>
      <c r="AE638" s="44"/>
      <c r="AF638" s="2" t="s">
        <v>796</v>
      </c>
      <c r="AG638" s="7">
        <f>0</f>
        <v>0</v>
      </c>
      <c r="AH638" s="39" t="s">
        <v>796</v>
      </c>
      <c r="AI638" s="39"/>
      <c r="AJ638" s="7">
        <f>0</f>
        <v>0</v>
      </c>
      <c r="AK638" s="2" t="s">
        <v>796</v>
      </c>
      <c r="AL638" s="7">
        <f>0</f>
        <v>0</v>
      </c>
      <c r="AM638" s="2" t="s">
        <v>796</v>
      </c>
      <c r="AN638" s="7">
        <f>0</f>
        <v>0</v>
      </c>
      <c r="AO638" s="2" t="s">
        <v>796</v>
      </c>
      <c r="AP638" s="7">
        <f>0</f>
        <v>0</v>
      </c>
      <c r="AQ638" s="2" t="s">
        <v>796</v>
      </c>
      <c r="AR638" s="44">
        <f>0</f>
        <v>0</v>
      </c>
      <c r="AS638" s="44"/>
      <c r="AT638" s="44"/>
      <c r="AU638" s="2" t="s">
        <v>796</v>
      </c>
    </row>
    <row r="639" spans="1:47" s="1" customFormat="1" ht="13.5" customHeight="1" hidden="1">
      <c r="A639" s="24" t="s">
        <v>333</v>
      </c>
      <c r="B639" s="24"/>
      <c r="C639" s="24"/>
      <c r="D639" s="24"/>
      <c r="E639" s="24"/>
      <c r="F639" s="24"/>
      <c r="G639" s="24"/>
      <c r="H639" s="24"/>
      <c r="I639" s="24"/>
      <c r="J639" s="24"/>
      <c r="K639" s="43" t="s">
        <v>508</v>
      </c>
      <c r="L639" s="43"/>
      <c r="M639" s="5" t="s">
        <v>965</v>
      </c>
      <c r="N639" s="43" t="s">
        <v>621</v>
      </c>
      <c r="O639" s="43"/>
      <c r="P639" s="7">
        <f>0</f>
        <v>0</v>
      </c>
      <c r="Q639" s="2" t="s">
        <v>796</v>
      </c>
      <c r="R639" s="44">
        <f>0</f>
        <v>0</v>
      </c>
      <c r="S639" s="44"/>
      <c r="T639" s="2" t="s">
        <v>796</v>
      </c>
      <c r="U639" s="44">
        <f>0</f>
        <v>0</v>
      </c>
      <c r="V639" s="44"/>
      <c r="W639" s="2" t="s">
        <v>796</v>
      </c>
      <c r="X639" s="44">
        <f>0</f>
        <v>0</v>
      </c>
      <c r="Y639" s="44"/>
      <c r="Z639" s="2" t="s">
        <v>796</v>
      </c>
      <c r="AA639" s="44">
        <f>0</f>
        <v>0</v>
      </c>
      <c r="AB639" s="44"/>
      <c r="AC639" s="2" t="s">
        <v>796</v>
      </c>
      <c r="AD639" s="44">
        <f>0</f>
        <v>0</v>
      </c>
      <c r="AE639" s="44"/>
      <c r="AF639" s="2" t="s">
        <v>796</v>
      </c>
      <c r="AG639" s="7">
        <f>0</f>
        <v>0</v>
      </c>
      <c r="AH639" s="39" t="s">
        <v>796</v>
      </c>
      <c r="AI639" s="39"/>
      <c r="AJ639" s="7">
        <f>0</f>
        <v>0</v>
      </c>
      <c r="AK639" s="2" t="s">
        <v>796</v>
      </c>
      <c r="AL639" s="7">
        <f>0</f>
        <v>0</v>
      </c>
      <c r="AM639" s="2" t="s">
        <v>796</v>
      </c>
      <c r="AN639" s="7">
        <f>0</f>
        <v>0</v>
      </c>
      <c r="AO639" s="2" t="s">
        <v>796</v>
      </c>
      <c r="AP639" s="7">
        <f>0</f>
        <v>0</v>
      </c>
      <c r="AQ639" s="2" t="s">
        <v>796</v>
      </c>
      <c r="AR639" s="44">
        <f>0</f>
        <v>0</v>
      </c>
      <c r="AS639" s="44"/>
      <c r="AT639" s="44"/>
      <c r="AU639" s="2" t="s">
        <v>796</v>
      </c>
    </row>
    <row r="640" spans="1:47" s="1" customFormat="1" ht="13.5" customHeight="1" hidden="1">
      <c r="A640" s="40" t="s">
        <v>402</v>
      </c>
      <c r="B640" s="40"/>
      <c r="C640" s="40"/>
      <c r="D640" s="40"/>
      <c r="E640" s="40"/>
      <c r="F640" s="40"/>
      <c r="G640" s="40"/>
      <c r="H640" s="40"/>
      <c r="I640" s="40"/>
      <c r="J640" s="40"/>
      <c r="K640" s="41"/>
      <c r="L640" s="41"/>
      <c r="M640" s="8"/>
      <c r="N640" s="41"/>
      <c r="O640" s="41"/>
      <c r="P640" s="9"/>
      <c r="Q640" s="9"/>
      <c r="R640" s="35"/>
      <c r="S640" s="35"/>
      <c r="T640" s="9"/>
      <c r="U640" s="35"/>
      <c r="V640" s="35"/>
      <c r="W640" s="9"/>
      <c r="X640" s="35"/>
      <c r="Y640" s="35"/>
      <c r="Z640" s="9"/>
      <c r="AA640" s="35"/>
      <c r="AB640" s="35"/>
      <c r="AC640" s="9"/>
      <c r="AD640" s="35"/>
      <c r="AE640" s="35"/>
      <c r="AF640" s="9"/>
      <c r="AG640" s="9"/>
      <c r="AH640" s="35"/>
      <c r="AI640" s="35"/>
      <c r="AJ640" s="9"/>
      <c r="AK640" s="9"/>
      <c r="AL640" s="9"/>
      <c r="AM640" s="9"/>
      <c r="AN640" s="9"/>
      <c r="AO640" s="9"/>
      <c r="AP640" s="9"/>
      <c r="AQ640" s="9"/>
      <c r="AR640" s="35"/>
      <c r="AS640" s="35"/>
      <c r="AT640" s="35"/>
      <c r="AU640" s="9"/>
    </row>
    <row r="641" spans="1:47" s="1" customFormat="1" ht="13.5" customHeight="1" hidden="1">
      <c r="A641" s="36" t="s">
        <v>403</v>
      </c>
      <c r="B641" s="36"/>
      <c r="C641" s="36"/>
      <c r="D641" s="36"/>
      <c r="E641" s="36"/>
      <c r="F641" s="36"/>
      <c r="G641" s="36"/>
      <c r="H641" s="36"/>
      <c r="I641" s="36"/>
      <c r="J641" s="36"/>
      <c r="K641" s="37" t="s">
        <v>509</v>
      </c>
      <c r="L641" s="37"/>
      <c r="M641" s="10" t="s">
        <v>405</v>
      </c>
      <c r="N641" s="37" t="s">
        <v>621</v>
      </c>
      <c r="O641" s="37"/>
      <c r="P641" s="11">
        <f>0</f>
        <v>0</v>
      </c>
      <c r="Q641" s="18" t="s">
        <v>796</v>
      </c>
      <c r="R641" s="38">
        <f>0</f>
        <v>0</v>
      </c>
      <c r="S641" s="38"/>
      <c r="T641" s="18" t="s">
        <v>796</v>
      </c>
      <c r="U641" s="38">
        <f>0</f>
        <v>0</v>
      </c>
      <c r="V641" s="38"/>
      <c r="W641" s="18" t="s">
        <v>796</v>
      </c>
      <c r="X641" s="38">
        <f>0</f>
        <v>0</v>
      </c>
      <c r="Y641" s="38"/>
      <c r="Z641" s="18" t="s">
        <v>796</v>
      </c>
      <c r="AA641" s="38">
        <f>0</f>
        <v>0</v>
      </c>
      <c r="AB641" s="38"/>
      <c r="AC641" s="18" t="s">
        <v>796</v>
      </c>
      <c r="AD641" s="38">
        <f>0</f>
        <v>0</v>
      </c>
      <c r="AE641" s="38"/>
      <c r="AF641" s="18" t="s">
        <v>796</v>
      </c>
      <c r="AG641" s="11">
        <f>0</f>
        <v>0</v>
      </c>
      <c r="AH641" s="32" t="s">
        <v>796</v>
      </c>
      <c r="AI641" s="32"/>
      <c r="AJ641" s="11">
        <f>0</f>
        <v>0</v>
      </c>
      <c r="AK641" s="18" t="s">
        <v>796</v>
      </c>
      <c r="AL641" s="11">
        <f>0</f>
        <v>0</v>
      </c>
      <c r="AM641" s="18" t="s">
        <v>796</v>
      </c>
      <c r="AN641" s="11">
        <f>0</f>
        <v>0</v>
      </c>
      <c r="AO641" s="18" t="s">
        <v>796</v>
      </c>
      <c r="AP641" s="11">
        <f>0</f>
        <v>0</v>
      </c>
      <c r="AQ641" s="18" t="s">
        <v>796</v>
      </c>
      <c r="AR641" s="38">
        <f>0</f>
        <v>0</v>
      </c>
      <c r="AS641" s="38"/>
      <c r="AT641" s="38"/>
      <c r="AU641" s="18" t="s">
        <v>796</v>
      </c>
    </row>
    <row r="642" spans="1:47" s="1" customFormat="1" ht="13.5" customHeight="1" hidden="1">
      <c r="A642" s="25" t="s">
        <v>406</v>
      </c>
      <c r="B642" s="25"/>
      <c r="C642" s="25"/>
      <c r="D642" s="25"/>
      <c r="E642" s="25"/>
      <c r="F642" s="25"/>
      <c r="G642" s="25"/>
      <c r="H642" s="25"/>
      <c r="I642" s="25"/>
      <c r="J642" s="25"/>
      <c r="K642" s="43" t="s">
        <v>510</v>
      </c>
      <c r="L642" s="43"/>
      <c r="M642" s="5" t="s">
        <v>408</v>
      </c>
      <c r="N642" s="43" t="s">
        <v>621</v>
      </c>
      <c r="O642" s="43"/>
      <c r="P642" s="7">
        <f>0</f>
        <v>0</v>
      </c>
      <c r="Q642" s="2" t="s">
        <v>796</v>
      </c>
      <c r="R642" s="44">
        <f>0</f>
        <v>0</v>
      </c>
      <c r="S642" s="44"/>
      <c r="T642" s="2" t="s">
        <v>796</v>
      </c>
      <c r="U642" s="44">
        <f>0</f>
        <v>0</v>
      </c>
      <c r="V642" s="44"/>
      <c r="W642" s="2" t="s">
        <v>796</v>
      </c>
      <c r="X642" s="44">
        <f>0</f>
        <v>0</v>
      </c>
      <c r="Y642" s="44"/>
      <c r="Z642" s="2" t="s">
        <v>796</v>
      </c>
      <c r="AA642" s="44">
        <f>0</f>
        <v>0</v>
      </c>
      <c r="AB642" s="44"/>
      <c r="AC642" s="2" t="s">
        <v>796</v>
      </c>
      <c r="AD642" s="44">
        <f>0</f>
        <v>0</v>
      </c>
      <c r="AE642" s="44"/>
      <c r="AF642" s="2" t="s">
        <v>796</v>
      </c>
      <c r="AG642" s="7">
        <f>0</f>
        <v>0</v>
      </c>
      <c r="AH642" s="39" t="s">
        <v>796</v>
      </c>
      <c r="AI642" s="39"/>
      <c r="AJ642" s="7">
        <f>0</f>
        <v>0</v>
      </c>
      <c r="AK642" s="2" t="s">
        <v>796</v>
      </c>
      <c r="AL642" s="7">
        <f>0</f>
        <v>0</v>
      </c>
      <c r="AM642" s="2" t="s">
        <v>796</v>
      </c>
      <c r="AN642" s="7">
        <f>0</f>
        <v>0</v>
      </c>
      <c r="AO642" s="2" t="s">
        <v>796</v>
      </c>
      <c r="AP642" s="7">
        <f>0</f>
        <v>0</v>
      </c>
      <c r="AQ642" s="2" t="s">
        <v>796</v>
      </c>
      <c r="AR642" s="44">
        <f>0</f>
        <v>0</v>
      </c>
      <c r="AS642" s="44"/>
      <c r="AT642" s="44"/>
      <c r="AU642" s="2" t="s">
        <v>796</v>
      </c>
    </row>
    <row r="643" spans="1:47" s="1" customFormat="1" ht="13.5" customHeight="1" hidden="1">
      <c r="A643" s="25" t="s">
        <v>409</v>
      </c>
      <c r="B643" s="25"/>
      <c r="C643" s="25"/>
      <c r="D643" s="25"/>
      <c r="E643" s="25"/>
      <c r="F643" s="25"/>
      <c r="G643" s="25"/>
      <c r="H643" s="25"/>
      <c r="I643" s="25"/>
      <c r="J643" s="25"/>
      <c r="K643" s="43" t="s">
        <v>511</v>
      </c>
      <c r="L643" s="43"/>
      <c r="M643" s="5" t="s">
        <v>411</v>
      </c>
      <c r="N643" s="43" t="s">
        <v>621</v>
      </c>
      <c r="O643" s="43"/>
      <c r="P643" s="7">
        <f>0</f>
        <v>0</v>
      </c>
      <c r="Q643" s="2" t="s">
        <v>796</v>
      </c>
      <c r="R643" s="44">
        <f>0</f>
        <v>0</v>
      </c>
      <c r="S643" s="44"/>
      <c r="T643" s="2" t="s">
        <v>796</v>
      </c>
      <c r="U643" s="44">
        <f>0</f>
        <v>0</v>
      </c>
      <c r="V643" s="44"/>
      <c r="W643" s="2" t="s">
        <v>796</v>
      </c>
      <c r="X643" s="44">
        <f>0</f>
        <v>0</v>
      </c>
      <c r="Y643" s="44"/>
      <c r="Z643" s="2" t="s">
        <v>796</v>
      </c>
      <c r="AA643" s="44">
        <f>0</f>
        <v>0</v>
      </c>
      <c r="AB643" s="44"/>
      <c r="AC643" s="2" t="s">
        <v>796</v>
      </c>
      <c r="AD643" s="44">
        <f>0</f>
        <v>0</v>
      </c>
      <c r="AE643" s="44"/>
      <c r="AF643" s="2" t="s">
        <v>796</v>
      </c>
      <c r="AG643" s="7">
        <f>0</f>
        <v>0</v>
      </c>
      <c r="AH643" s="39" t="s">
        <v>796</v>
      </c>
      <c r="AI643" s="39"/>
      <c r="AJ643" s="7">
        <f>0</f>
        <v>0</v>
      </c>
      <c r="AK643" s="2" t="s">
        <v>796</v>
      </c>
      <c r="AL643" s="7">
        <f>0</f>
        <v>0</v>
      </c>
      <c r="AM643" s="2" t="s">
        <v>796</v>
      </c>
      <c r="AN643" s="7">
        <f>0</f>
        <v>0</v>
      </c>
      <c r="AO643" s="2" t="s">
        <v>796</v>
      </c>
      <c r="AP643" s="7">
        <f>0</f>
        <v>0</v>
      </c>
      <c r="AQ643" s="2" t="s">
        <v>796</v>
      </c>
      <c r="AR643" s="44">
        <f>0</f>
        <v>0</v>
      </c>
      <c r="AS643" s="44"/>
      <c r="AT643" s="44"/>
      <c r="AU643" s="2" t="s">
        <v>796</v>
      </c>
    </row>
    <row r="644" spans="1:47" s="1" customFormat="1" ht="13.5" customHeight="1" hidden="1">
      <c r="A644" s="25" t="s">
        <v>412</v>
      </c>
      <c r="B644" s="25"/>
      <c r="C644" s="25"/>
      <c r="D644" s="25"/>
      <c r="E644" s="25"/>
      <c r="F644" s="25"/>
      <c r="G644" s="25"/>
      <c r="H644" s="25"/>
      <c r="I644" s="25"/>
      <c r="J644" s="25"/>
      <c r="K644" s="43" t="s">
        <v>512</v>
      </c>
      <c r="L644" s="43"/>
      <c r="M644" s="5" t="s">
        <v>965</v>
      </c>
      <c r="N644" s="43" t="s">
        <v>621</v>
      </c>
      <c r="O644" s="43"/>
      <c r="P644" s="7">
        <f>0</f>
        <v>0</v>
      </c>
      <c r="Q644" s="2" t="s">
        <v>796</v>
      </c>
      <c r="R644" s="44">
        <f>0</f>
        <v>0</v>
      </c>
      <c r="S644" s="44"/>
      <c r="T644" s="2" t="s">
        <v>796</v>
      </c>
      <c r="U644" s="44">
        <f>0</f>
        <v>0</v>
      </c>
      <c r="V644" s="44"/>
      <c r="W644" s="2" t="s">
        <v>796</v>
      </c>
      <c r="X644" s="44">
        <f>0</f>
        <v>0</v>
      </c>
      <c r="Y644" s="44"/>
      <c r="Z644" s="2" t="s">
        <v>796</v>
      </c>
      <c r="AA644" s="44">
        <f>0</f>
        <v>0</v>
      </c>
      <c r="AB644" s="44"/>
      <c r="AC644" s="2" t="s">
        <v>796</v>
      </c>
      <c r="AD644" s="44">
        <f>0</f>
        <v>0</v>
      </c>
      <c r="AE644" s="44"/>
      <c r="AF644" s="2" t="s">
        <v>796</v>
      </c>
      <c r="AG644" s="7">
        <f>0</f>
        <v>0</v>
      </c>
      <c r="AH644" s="39" t="s">
        <v>796</v>
      </c>
      <c r="AI644" s="39"/>
      <c r="AJ644" s="7">
        <f>0</f>
        <v>0</v>
      </c>
      <c r="AK644" s="2" t="s">
        <v>796</v>
      </c>
      <c r="AL644" s="7">
        <f>0</f>
        <v>0</v>
      </c>
      <c r="AM644" s="2" t="s">
        <v>796</v>
      </c>
      <c r="AN644" s="7">
        <f>0</f>
        <v>0</v>
      </c>
      <c r="AO644" s="2" t="s">
        <v>796</v>
      </c>
      <c r="AP644" s="7">
        <f>0</f>
        <v>0</v>
      </c>
      <c r="AQ644" s="2" t="s">
        <v>796</v>
      </c>
      <c r="AR644" s="44">
        <f>0</f>
        <v>0</v>
      </c>
      <c r="AS644" s="44"/>
      <c r="AT644" s="44"/>
      <c r="AU644" s="2" t="s">
        <v>796</v>
      </c>
    </row>
    <row r="645" spans="1:47" s="1" customFormat="1" ht="13.5" customHeight="1" hidden="1">
      <c r="A645" s="25" t="s">
        <v>414</v>
      </c>
      <c r="B645" s="25"/>
      <c r="C645" s="25"/>
      <c r="D645" s="25"/>
      <c r="E645" s="25"/>
      <c r="F645" s="25"/>
      <c r="G645" s="25"/>
      <c r="H645" s="25"/>
      <c r="I645" s="25"/>
      <c r="J645" s="25"/>
      <c r="K645" s="43" t="s">
        <v>513</v>
      </c>
      <c r="L645" s="43"/>
      <c r="M645" s="5" t="s">
        <v>416</v>
      </c>
      <c r="N645" s="43" t="s">
        <v>621</v>
      </c>
      <c r="O645" s="43"/>
      <c r="P645" s="7">
        <f>0</f>
        <v>0</v>
      </c>
      <c r="Q645" s="2" t="s">
        <v>796</v>
      </c>
      <c r="R645" s="44">
        <f>0</f>
        <v>0</v>
      </c>
      <c r="S645" s="44"/>
      <c r="T645" s="2" t="s">
        <v>796</v>
      </c>
      <c r="U645" s="44">
        <f>0</f>
        <v>0</v>
      </c>
      <c r="V645" s="44"/>
      <c r="W645" s="2" t="s">
        <v>796</v>
      </c>
      <c r="X645" s="44">
        <f>0</f>
        <v>0</v>
      </c>
      <c r="Y645" s="44"/>
      <c r="Z645" s="2" t="s">
        <v>796</v>
      </c>
      <c r="AA645" s="44">
        <f>0</f>
        <v>0</v>
      </c>
      <c r="AB645" s="44"/>
      <c r="AC645" s="2" t="s">
        <v>796</v>
      </c>
      <c r="AD645" s="44">
        <f>0</f>
        <v>0</v>
      </c>
      <c r="AE645" s="44"/>
      <c r="AF645" s="2" t="s">
        <v>796</v>
      </c>
      <c r="AG645" s="7">
        <f>0</f>
        <v>0</v>
      </c>
      <c r="AH645" s="39" t="s">
        <v>796</v>
      </c>
      <c r="AI645" s="39"/>
      <c r="AJ645" s="7">
        <f>0</f>
        <v>0</v>
      </c>
      <c r="AK645" s="2" t="s">
        <v>796</v>
      </c>
      <c r="AL645" s="7">
        <f>0</f>
        <v>0</v>
      </c>
      <c r="AM645" s="2" t="s">
        <v>796</v>
      </c>
      <c r="AN645" s="7">
        <f>0</f>
        <v>0</v>
      </c>
      <c r="AO645" s="2" t="s">
        <v>796</v>
      </c>
      <c r="AP645" s="7">
        <f>0</f>
        <v>0</v>
      </c>
      <c r="AQ645" s="2" t="s">
        <v>796</v>
      </c>
      <c r="AR645" s="44">
        <f>0</f>
        <v>0</v>
      </c>
      <c r="AS645" s="44"/>
      <c r="AT645" s="44"/>
      <c r="AU645" s="2" t="s">
        <v>796</v>
      </c>
    </row>
    <row r="646" spans="1:47" s="1" customFormat="1" ht="13.5" customHeight="1" hidden="1">
      <c r="A646" s="25" t="s">
        <v>417</v>
      </c>
      <c r="B646" s="25"/>
      <c r="C646" s="25"/>
      <c r="D646" s="25"/>
      <c r="E646" s="25"/>
      <c r="F646" s="25"/>
      <c r="G646" s="25"/>
      <c r="H646" s="25"/>
      <c r="I646" s="25"/>
      <c r="J646" s="25"/>
      <c r="K646" s="43" t="s">
        <v>514</v>
      </c>
      <c r="L646" s="43"/>
      <c r="M646" s="5" t="s">
        <v>965</v>
      </c>
      <c r="N646" s="43" t="s">
        <v>621</v>
      </c>
      <c r="O646" s="43"/>
      <c r="P646" s="7">
        <f>0</f>
        <v>0</v>
      </c>
      <c r="Q646" s="2" t="s">
        <v>796</v>
      </c>
      <c r="R646" s="44">
        <f>0</f>
        <v>0</v>
      </c>
      <c r="S646" s="44"/>
      <c r="T646" s="2" t="s">
        <v>796</v>
      </c>
      <c r="U646" s="44">
        <f>0</f>
        <v>0</v>
      </c>
      <c r="V646" s="44"/>
      <c r="W646" s="2" t="s">
        <v>796</v>
      </c>
      <c r="X646" s="44">
        <f>0</f>
        <v>0</v>
      </c>
      <c r="Y646" s="44"/>
      <c r="Z646" s="2" t="s">
        <v>796</v>
      </c>
      <c r="AA646" s="44">
        <f>0</f>
        <v>0</v>
      </c>
      <c r="AB646" s="44"/>
      <c r="AC646" s="2" t="s">
        <v>796</v>
      </c>
      <c r="AD646" s="44">
        <f>0</f>
        <v>0</v>
      </c>
      <c r="AE646" s="44"/>
      <c r="AF646" s="2" t="s">
        <v>796</v>
      </c>
      <c r="AG646" s="7">
        <f>0</f>
        <v>0</v>
      </c>
      <c r="AH646" s="39" t="s">
        <v>796</v>
      </c>
      <c r="AI646" s="39"/>
      <c r="AJ646" s="7">
        <f>0</f>
        <v>0</v>
      </c>
      <c r="AK646" s="2" t="s">
        <v>796</v>
      </c>
      <c r="AL646" s="7">
        <f>0</f>
        <v>0</v>
      </c>
      <c r="AM646" s="2" t="s">
        <v>796</v>
      </c>
      <c r="AN646" s="7">
        <f>0</f>
        <v>0</v>
      </c>
      <c r="AO646" s="2" t="s">
        <v>796</v>
      </c>
      <c r="AP646" s="7">
        <f>0</f>
        <v>0</v>
      </c>
      <c r="AQ646" s="2" t="s">
        <v>796</v>
      </c>
      <c r="AR646" s="44">
        <f>0</f>
        <v>0</v>
      </c>
      <c r="AS646" s="44"/>
      <c r="AT646" s="44"/>
      <c r="AU646" s="2" t="s">
        <v>796</v>
      </c>
    </row>
    <row r="647" spans="1:47" s="1" customFormat="1" ht="13.5" customHeight="1" hidden="1">
      <c r="A647" s="24" t="s">
        <v>254</v>
      </c>
      <c r="B647" s="24"/>
      <c r="C647" s="24"/>
      <c r="D647" s="24"/>
      <c r="E647" s="24"/>
      <c r="F647" s="24"/>
      <c r="G647" s="24"/>
      <c r="H647" s="24"/>
      <c r="I647" s="24"/>
      <c r="J647" s="24"/>
      <c r="K647" s="43" t="s">
        <v>515</v>
      </c>
      <c r="L647" s="43"/>
      <c r="M647" s="5" t="s">
        <v>1020</v>
      </c>
      <c r="N647" s="43" t="s">
        <v>621</v>
      </c>
      <c r="O647" s="43"/>
      <c r="P647" s="7">
        <f>0</f>
        <v>0</v>
      </c>
      <c r="Q647" s="2" t="s">
        <v>796</v>
      </c>
      <c r="R647" s="44">
        <f>0</f>
        <v>0</v>
      </c>
      <c r="S647" s="44"/>
      <c r="T647" s="2" t="s">
        <v>796</v>
      </c>
      <c r="U647" s="44">
        <f>0</f>
        <v>0</v>
      </c>
      <c r="V647" s="44"/>
      <c r="W647" s="2" t="s">
        <v>796</v>
      </c>
      <c r="X647" s="44">
        <f>0</f>
        <v>0</v>
      </c>
      <c r="Y647" s="44"/>
      <c r="Z647" s="2" t="s">
        <v>796</v>
      </c>
      <c r="AA647" s="44">
        <f>0</f>
        <v>0</v>
      </c>
      <c r="AB647" s="44"/>
      <c r="AC647" s="2" t="s">
        <v>796</v>
      </c>
      <c r="AD647" s="44">
        <f>0</f>
        <v>0</v>
      </c>
      <c r="AE647" s="44"/>
      <c r="AF647" s="2" t="s">
        <v>796</v>
      </c>
      <c r="AG647" s="7">
        <f>0</f>
        <v>0</v>
      </c>
      <c r="AH647" s="39" t="s">
        <v>796</v>
      </c>
      <c r="AI647" s="39"/>
      <c r="AJ647" s="7">
        <f>0</f>
        <v>0</v>
      </c>
      <c r="AK647" s="2" t="s">
        <v>796</v>
      </c>
      <c r="AL647" s="7">
        <f>0</f>
        <v>0</v>
      </c>
      <c r="AM647" s="2" t="s">
        <v>796</v>
      </c>
      <c r="AN647" s="7">
        <f>0</f>
        <v>0</v>
      </c>
      <c r="AO647" s="2" t="s">
        <v>796</v>
      </c>
      <c r="AP647" s="7">
        <f>0</f>
        <v>0</v>
      </c>
      <c r="AQ647" s="2" t="s">
        <v>796</v>
      </c>
      <c r="AR647" s="44">
        <f>0</f>
        <v>0</v>
      </c>
      <c r="AS647" s="44"/>
      <c r="AT647" s="44"/>
      <c r="AU647" s="2" t="s">
        <v>796</v>
      </c>
    </row>
    <row r="648" spans="1:47" s="1" customFormat="1" ht="13.5" customHeight="1" hidden="1">
      <c r="A648" s="24" t="s">
        <v>258</v>
      </c>
      <c r="B648" s="24"/>
      <c r="C648" s="24"/>
      <c r="D648" s="24"/>
      <c r="E648" s="24"/>
      <c r="F648" s="24"/>
      <c r="G648" s="24"/>
      <c r="H648" s="24"/>
      <c r="I648" s="24"/>
      <c r="J648" s="24"/>
      <c r="K648" s="43" t="s">
        <v>516</v>
      </c>
      <c r="L648" s="43"/>
      <c r="M648" s="5" t="s">
        <v>261</v>
      </c>
      <c r="N648" s="43" t="s">
        <v>621</v>
      </c>
      <c r="O648" s="43"/>
      <c r="P648" s="7">
        <f>0</f>
        <v>0</v>
      </c>
      <c r="Q648" s="2" t="s">
        <v>796</v>
      </c>
      <c r="R648" s="44">
        <f>0</f>
        <v>0</v>
      </c>
      <c r="S648" s="44"/>
      <c r="T648" s="2" t="s">
        <v>796</v>
      </c>
      <c r="U648" s="44">
        <f>0</f>
        <v>0</v>
      </c>
      <c r="V648" s="44"/>
      <c r="W648" s="2" t="s">
        <v>796</v>
      </c>
      <c r="X648" s="44">
        <f>0</f>
        <v>0</v>
      </c>
      <c r="Y648" s="44"/>
      <c r="Z648" s="2" t="s">
        <v>796</v>
      </c>
      <c r="AA648" s="44">
        <f>0</f>
        <v>0</v>
      </c>
      <c r="AB648" s="44"/>
      <c r="AC648" s="2" t="s">
        <v>796</v>
      </c>
      <c r="AD648" s="44">
        <f>0</f>
        <v>0</v>
      </c>
      <c r="AE648" s="44"/>
      <c r="AF648" s="2" t="s">
        <v>796</v>
      </c>
      <c r="AG648" s="7">
        <f>0</f>
        <v>0</v>
      </c>
      <c r="AH648" s="39" t="s">
        <v>796</v>
      </c>
      <c r="AI648" s="39"/>
      <c r="AJ648" s="7">
        <f>0</f>
        <v>0</v>
      </c>
      <c r="AK648" s="2" t="s">
        <v>796</v>
      </c>
      <c r="AL648" s="7">
        <f>0</f>
        <v>0</v>
      </c>
      <c r="AM648" s="2" t="s">
        <v>796</v>
      </c>
      <c r="AN648" s="7">
        <f>0</f>
        <v>0</v>
      </c>
      <c r="AO648" s="2" t="s">
        <v>796</v>
      </c>
      <c r="AP648" s="7">
        <f>0</f>
        <v>0</v>
      </c>
      <c r="AQ648" s="2" t="s">
        <v>796</v>
      </c>
      <c r="AR648" s="44">
        <f>0</f>
        <v>0</v>
      </c>
      <c r="AS648" s="44"/>
      <c r="AT648" s="44"/>
      <c r="AU648" s="2" t="s">
        <v>796</v>
      </c>
    </row>
    <row r="649" spans="1:47" s="1" customFormat="1" ht="13.5" customHeight="1" hidden="1">
      <c r="A649" s="24" t="s">
        <v>263</v>
      </c>
      <c r="B649" s="24"/>
      <c r="C649" s="24"/>
      <c r="D649" s="24"/>
      <c r="E649" s="24"/>
      <c r="F649" s="24"/>
      <c r="G649" s="24"/>
      <c r="H649" s="24"/>
      <c r="I649" s="24"/>
      <c r="J649" s="24"/>
      <c r="K649" s="43" t="s">
        <v>517</v>
      </c>
      <c r="L649" s="43"/>
      <c r="M649" s="5" t="s">
        <v>620</v>
      </c>
      <c r="N649" s="43" t="s">
        <v>621</v>
      </c>
      <c r="O649" s="43"/>
      <c r="P649" s="7">
        <f>0</f>
        <v>0</v>
      </c>
      <c r="Q649" s="2" t="s">
        <v>796</v>
      </c>
      <c r="R649" s="44">
        <f>0</f>
        <v>0</v>
      </c>
      <c r="S649" s="44"/>
      <c r="T649" s="2" t="s">
        <v>796</v>
      </c>
      <c r="U649" s="44">
        <f>0</f>
        <v>0</v>
      </c>
      <c r="V649" s="44"/>
      <c r="W649" s="2" t="s">
        <v>796</v>
      </c>
      <c r="X649" s="44">
        <f>0</f>
        <v>0</v>
      </c>
      <c r="Y649" s="44"/>
      <c r="Z649" s="2" t="s">
        <v>796</v>
      </c>
      <c r="AA649" s="44">
        <f>0</f>
        <v>0</v>
      </c>
      <c r="AB649" s="44"/>
      <c r="AC649" s="2" t="s">
        <v>796</v>
      </c>
      <c r="AD649" s="44">
        <f>0</f>
        <v>0</v>
      </c>
      <c r="AE649" s="44"/>
      <c r="AF649" s="2" t="s">
        <v>796</v>
      </c>
      <c r="AG649" s="7">
        <f>0</f>
        <v>0</v>
      </c>
      <c r="AH649" s="39" t="s">
        <v>796</v>
      </c>
      <c r="AI649" s="39"/>
      <c r="AJ649" s="7">
        <f>0</f>
        <v>0</v>
      </c>
      <c r="AK649" s="2" t="s">
        <v>796</v>
      </c>
      <c r="AL649" s="7">
        <f>0</f>
        <v>0</v>
      </c>
      <c r="AM649" s="2" t="s">
        <v>796</v>
      </c>
      <c r="AN649" s="7">
        <f>0</f>
        <v>0</v>
      </c>
      <c r="AO649" s="2" t="s">
        <v>796</v>
      </c>
      <c r="AP649" s="7">
        <f>0</f>
        <v>0</v>
      </c>
      <c r="AQ649" s="2" t="s">
        <v>796</v>
      </c>
      <c r="AR649" s="44">
        <f>0</f>
        <v>0</v>
      </c>
      <c r="AS649" s="44"/>
      <c r="AT649" s="44"/>
      <c r="AU649" s="2" t="s">
        <v>796</v>
      </c>
    </row>
    <row r="650" spans="1:47" s="1" customFormat="1" ht="24" customHeight="1" hidden="1">
      <c r="A650" s="24" t="s">
        <v>288</v>
      </c>
      <c r="B650" s="24"/>
      <c r="C650" s="24"/>
      <c r="D650" s="24"/>
      <c r="E650" s="24"/>
      <c r="F650" s="24"/>
      <c r="G650" s="24"/>
      <c r="H650" s="24"/>
      <c r="I650" s="24"/>
      <c r="J650" s="24"/>
      <c r="K650" s="43" t="s">
        <v>518</v>
      </c>
      <c r="L650" s="43"/>
      <c r="M650" s="5" t="s">
        <v>620</v>
      </c>
      <c r="N650" s="43" t="s">
        <v>621</v>
      </c>
      <c r="O650" s="43"/>
      <c r="P650" s="7">
        <f>0</f>
        <v>0</v>
      </c>
      <c r="Q650" s="2" t="s">
        <v>796</v>
      </c>
      <c r="R650" s="44">
        <f>0</f>
        <v>0</v>
      </c>
      <c r="S650" s="44"/>
      <c r="T650" s="2" t="s">
        <v>796</v>
      </c>
      <c r="U650" s="44">
        <f>0</f>
        <v>0</v>
      </c>
      <c r="V650" s="44"/>
      <c r="W650" s="2" t="s">
        <v>796</v>
      </c>
      <c r="X650" s="44">
        <f>0</f>
        <v>0</v>
      </c>
      <c r="Y650" s="44"/>
      <c r="Z650" s="2" t="s">
        <v>796</v>
      </c>
      <c r="AA650" s="44">
        <f>0</f>
        <v>0</v>
      </c>
      <c r="AB650" s="44"/>
      <c r="AC650" s="2" t="s">
        <v>796</v>
      </c>
      <c r="AD650" s="44">
        <f>0</f>
        <v>0</v>
      </c>
      <c r="AE650" s="44"/>
      <c r="AF650" s="2" t="s">
        <v>796</v>
      </c>
      <c r="AG650" s="2" t="s">
        <v>796</v>
      </c>
      <c r="AH650" s="39" t="s">
        <v>796</v>
      </c>
      <c r="AI650" s="39"/>
      <c r="AJ650" s="2" t="s">
        <v>796</v>
      </c>
      <c r="AK650" s="2" t="s">
        <v>796</v>
      </c>
      <c r="AL650" s="2" t="s">
        <v>796</v>
      </c>
      <c r="AM650" s="2" t="s">
        <v>796</v>
      </c>
      <c r="AN650" s="2" t="s">
        <v>796</v>
      </c>
      <c r="AO650" s="2" t="s">
        <v>796</v>
      </c>
      <c r="AP650" s="2" t="s">
        <v>796</v>
      </c>
      <c r="AQ650" s="2" t="s">
        <v>796</v>
      </c>
      <c r="AR650" s="39" t="s">
        <v>796</v>
      </c>
      <c r="AS650" s="39"/>
      <c r="AT650" s="39"/>
      <c r="AU650" s="2" t="s">
        <v>796</v>
      </c>
    </row>
    <row r="651" spans="1:47" s="1" customFormat="1" ht="13.5" customHeight="1" hidden="1">
      <c r="A651" s="40" t="s">
        <v>299</v>
      </c>
      <c r="B651" s="40"/>
      <c r="C651" s="40"/>
      <c r="D651" s="40"/>
      <c r="E651" s="40"/>
      <c r="F651" s="40"/>
      <c r="G651" s="40"/>
      <c r="H651" s="40"/>
      <c r="I651" s="40"/>
      <c r="J651" s="40"/>
      <c r="K651" s="41"/>
      <c r="L651" s="41"/>
      <c r="M651" s="8"/>
      <c r="N651" s="41"/>
      <c r="O651" s="41"/>
      <c r="P651" s="9"/>
      <c r="Q651" s="16"/>
      <c r="R651" s="35"/>
      <c r="S651" s="35"/>
      <c r="T651" s="16"/>
      <c r="U651" s="35"/>
      <c r="V651" s="35"/>
      <c r="W651" s="16"/>
      <c r="X651" s="35"/>
      <c r="Y651" s="35"/>
      <c r="Z651" s="16"/>
      <c r="AA651" s="35"/>
      <c r="AB651" s="35"/>
      <c r="AC651" s="16"/>
      <c r="AD651" s="35"/>
      <c r="AE651" s="35"/>
      <c r="AF651" s="16"/>
      <c r="AG651" s="9"/>
      <c r="AH651" s="34"/>
      <c r="AI651" s="34"/>
      <c r="AJ651" s="9"/>
      <c r="AK651" s="16"/>
      <c r="AL651" s="9"/>
      <c r="AM651" s="16"/>
      <c r="AN651" s="9"/>
      <c r="AO651" s="16"/>
      <c r="AP651" s="9"/>
      <c r="AQ651" s="16"/>
      <c r="AR651" s="35"/>
      <c r="AS651" s="35"/>
      <c r="AT651" s="35"/>
      <c r="AU651" s="16"/>
    </row>
    <row r="652" spans="1:47" s="1" customFormat="1" ht="13.5" customHeight="1" hidden="1">
      <c r="A652" s="36" t="s">
        <v>291</v>
      </c>
      <c r="B652" s="36"/>
      <c r="C652" s="36"/>
      <c r="D652" s="36"/>
      <c r="E652" s="36"/>
      <c r="F652" s="36"/>
      <c r="G652" s="36"/>
      <c r="H652" s="36"/>
      <c r="I652" s="36"/>
      <c r="J652" s="36"/>
      <c r="K652" s="37" t="s">
        <v>519</v>
      </c>
      <c r="L652" s="37"/>
      <c r="M652" s="10" t="s">
        <v>620</v>
      </c>
      <c r="N652" s="37" t="s">
        <v>621</v>
      </c>
      <c r="O652" s="37"/>
      <c r="P652" s="11">
        <f>0</f>
        <v>0</v>
      </c>
      <c r="Q652" s="18" t="s">
        <v>796</v>
      </c>
      <c r="R652" s="38">
        <f>0</f>
        <v>0</v>
      </c>
      <c r="S652" s="38"/>
      <c r="T652" s="18" t="s">
        <v>796</v>
      </c>
      <c r="U652" s="38">
        <f>0</f>
        <v>0</v>
      </c>
      <c r="V652" s="38"/>
      <c r="W652" s="18" t="s">
        <v>796</v>
      </c>
      <c r="X652" s="38">
        <f>0</f>
        <v>0</v>
      </c>
      <c r="Y652" s="38"/>
      <c r="Z652" s="18" t="s">
        <v>796</v>
      </c>
      <c r="AA652" s="38">
        <f>0</f>
        <v>0</v>
      </c>
      <c r="AB652" s="38"/>
      <c r="AC652" s="18" t="s">
        <v>796</v>
      </c>
      <c r="AD652" s="38">
        <f>0</f>
        <v>0</v>
      </c>
      <c r="AE652" s="38"/>
      <c r="AF652" s="18" t="s">
        <v>796</v>
      </c>
      <c r="AG652" s="18" t="s">
        <v>796</v>
      </c>
      <c r="AH652" s="32" t="s">
        <v>796</v>
      </c>
      <c r="AI652" s="32"/>
      <c r="AJ652" s="18" t="s">
        <v>796</v>
      </c>
      <c r="AK652" s="18" t="s">
        <v>796</v>
      </c>
      <c r="AL652" s="18" t="s">
        <v>796</v>
      </c>
      <c r="AM652" s="18" t="s">
        <v>796</v>
      </c>
      <c r="AN652" s="18" t="s">
        <v>796</v>
      </c>
      <c r="AO652" s="18" t="s">
        <v>796</v>
      </c>
      <c r="AP652" s="18" t="s">
        <v>796</v>
      </c>
      <c r="AQ652" s="18" t="s">
        <v>796</v>
      </c>
      <c r="AR652" s="32" t="s">
        <v>796</v>
      </c>
      <c r="AS652" s="32"/>
      <c r="AT652" s="32"/>
      <c r="AU652" s="18" t="s">
        <v>796</v>
      </c>
    </row>
    <row r="653" spans="1:47" s="1" customFormat="1" ht="13.5" customHeight="1" hidden="1">
      <c r="A653" s="23" t="s">
        <v>750</v>
      </c>
      <c r="B653" s="23"/>
      <c r="C653" s="23"/>
      <c r="D653" s="23"/>
      <c r="E653" s="23"/>
      <c r="F653" s="23"/>
      <c r="G653" s="23"/>
      <c r="H653" s="23"/>
      <c r="I653" s="23"/>
      <c r="J653" s="23"/>
      <c r="K653" s="41"/>
      <c r="L653" s="41"/>
      <c r="M653" s="8"/>
      <c r="N653" s="41"/>
      <c r="O653" s="41"/>
      <c r="P653" s="9"/>
      <c r="Q653" s="16"/>
      <c r="R653" s="35"/>
      <c r="S653" s="35"/>
      <c r="T653" s="16"/>
      <c r="U653" s="35"/>
      <c r="V653" s="35"/>
      <c r="W653" s="16"/>
      <c r="X653" s="35"/>
      <c r="Y653" s="35"/>
      <c r="Z653" s="16"/>
      <c r="AA653" s="35"/>
      <c r="AB653" s="35"/>
      <c r="AC653" s="16"/>
      <c r="AD653" s="35"/>
      <c r="AE653" s="35"/>
      <c r="AF653" s="16"/>
      <c r="AG653" s="9"/>
      <c r="AH653" s="34"/>
      <c r="AI653" s="34"/>
      <c r="AJ653" s="9"/>
      <c r="AK653" s="16"/>
      <c r="AL653" s="9"/>
      <c r="AM653" s="16"/>
      <c r="AN653" s="9"/>
      <c r="AO653" s="16"/>
      <c r="AP653" s="9"/>
      <c r="AQ653" s="16"/>
      <c r="AR653" s="35"/>
      <c r="AS653" s="35"/>
      <c r="AT653" s="35"/>
      <c r="AU653" s="16"/>
    </row>
    <row r="654" spans="1:47" s="1" customFormat="1" ht="13.5" customHeight="1" hidden="1">
      <c r="A654" s="22" t="s">
        <v>293</v>
      </c>
      <c r="B654" s="22"/>
      <c r="C654" s="22"/>
      <c r="D654" s="22"/>
      <c r="E654" s="22"/>
      <c r="F654" s="22"/>
      <c r="G654" s="22"/>
      <c r="H654" s="22"/>
      <c r="I654" s="22"/>
      <c r="J654" s="22"/>
      <c r="K654" s="37" t="s">
        <v>520</v>
      </c>
      <c r="L654" s="37"/>
      <c r="M654" s="10" t="s">
        <v>620</v>
      </c>
      <c r="N654" s="37" t="s">
        <v>621</v>
      </c>
      <c r="O654" s="37"/>
      <c r="P654" s="11">
        <f>0</f>
        <v>0</v>
      </c>
      <c r="Q654" s="18" t="s">
        <v>796</v>
      </c>
      <c r="R654" s="38">
        <f>0</f>
        <v>0</v>
      </c>
      <c r="S654" s="38"/>
      <c r="T654" s="18" t="s">
        <v>796</v>
      </c>
      <c r="U654" s="38">
        <f>0</f>
        <v>0</v>
      </c>
      <c r="V654" s="38"/>
      <c r="W654" s="18" t="s">
        <v>796</v>
      </c>
      <c r="X654" s="38">
        <f>0</f>
        <v>0</v>
      </c>
      <c r="Y654" s="38"/>
      <c r="Z654" s="18" t="s">
        <v>796</v>
      </c>
      <c r="AA654" s="38">
        <f>0</f>
        <v>0</v>
      </c>
      <c r="AB654" s="38"/>
      <c r="AC654" s="18" t="s">
        <v>796</v>
      </c>
      <c r="AD654" s="38">
        <f>0</f>
        <v>0</v>
      </c>
      <c r="AE654" s="38"/>
      <c r="AF654" s="18" t="s">
        <v>796</v>
      </c>
      <c r="AG654" s="18" t="s">
        <v>796</v>
      </c>
      <c r="AH654" s="32" t="s">
        <v>796</v>
      </c>
      <c r="AI654" s="32"/>
      <c r="AJ654" s="18" t="s">
        <v>796</v>
      </c>
      <c r="AK654" s="18" t="s">
        <v>796</v>
      </c>
      <c r="AL654" s="18" t="s">
        <v>796</v>
      </c>
      <c r="AM654" s="18" t="s">
        <v>796</v>
      </c>
      <c r="AN654" s="18" t="s">
        <v>796</v>
      </c>
      <c r="AO654" s="18" t="s">
        <v>796</v>
      </c>
      <c r="AP654" s="18" t="s">
        <v>796</v>
      </c>
      <c r="AQ654" s="18" t="s">
        <v>796</v>
      </c>
      <c r="AR654" s="32" t="s">
        <v>796</v>
      </c>
      <c r="AS654" s="32"/>
      <c r="AT654" s="32"/>
      <c r="AU654" s="18" t="s">
        <v>796</v>
      </c>
    </row>
    <row r="655" spans="1:47" s="1" customFormat="1" ht="13.5" customHeight="1" hidden="1">
      <c r="A655" s="40" t="s">
        <v>295</v>
      </c>
      <c r="B655" s="40"/>
      <c r="C655" s="40"/>
      <c r="D655" s="40"/>
      <c r="E655" s="40"/>
      <c r="F655" s="40"/>
      <c r="G655" s="40"/>
      <c r="H655" s="40"/>
      <c r="I655" s="40"/>
      <c r="J655" s="40"/>
      <c r="K655" s="41"/>
      <c r="L655" s="41"/>
      <c r="M655" s="8"/>
      <c r="N655" s="41"/>
      <c r="O655" s="41"/>
      <c r="P655" s="9"/>
      <c r="Q655" s="16"/>
      <c r="R655" s="35"/>
      <c r="S655" s="35"/>
      <c r="T655" s="16"/>
      <c r="U655" s="35"/>
      <c r="V655" s="35"/>
      <c r="W655" s="16"/>
      <c r="X655" s="35"/>
      <c r="Y655" s="35"/>
      <c r="Z655" s="16"/>
      <c r="AA655" s="35"/>
      <c r="AB655" s="35"/>
      <c r="AC655" s="16"/>
      <c r="AD655" s="35"/>
      <c r="AE655" s="35"/>
      <c r="AF655" s="16"/>
      <c r="AG655" s="9"/>
      <c r="AH655" s="34"/>
      <c r="AI655" s="34"/>
      <c r="AJ655" s="9"/>
      <c r="AK655" s="16"/>
      <c r="AL655" s="9"/>
      <c r="AM655" s="16"/>
      <c r="AN655" s="9"/>
      <c r="AO655" s="16"/>
      <c r="AP655" s="9"/>
      <c r="AQ655" s="16"/>
      <c r="AR655" s="35"/>
      <c r="AS655" s="35"/>
      <c r="AT655" s="35"/>
      <c r="AU655" s="16"/>
    </row>
    <row r="656" spans="1:47" s="1" customFormat="1" ht="13.5" customHeight="1" hidden="1">
      <c r="A656" s="36" t="s">
        <v>291</v>
      </c>
      <c r="B656" s="36"/>
      <c r="C656" s="36"/>
      <c r="D656" s="36"/>
      <c r="E656" s="36"/>
      <c r="F656" s="36"/>
      <c r="G656" s="36"/>
      <c r="H656" s="36"/>
      <c r="I656" s="36"/>
      <c r="J656" s="36"/>
      <c r="K656" s="37" t="s">
        <v>521</v>
      </c>
      <c r="L656" s="37"/>
      <c r="M656" s="10" t="s">
        <v>620</v>
      </c>
      <c r="N656" s="37" t="s">
        <v>621</v>
      </c>
      <c r="O656" s="37"/>
      <c r="P656" s="11">
        <f>0</f>
        <v>0</v>
      </c>
      <c r="Q656" s="18" t="s">
        <v>796</v>
      </c>
      <c r="R656" s="38">
        <f>0</f>
        <v>0</v>
      </c>
      <c r="S656" s="38"/>
      <c r="T656" s="18" t="s">
        <v>796</v>
      </c>
      <c r="U656" s="38">
        <f>0</f>
        <v>0</v>
      </c>
      <c r="V656" s="38"/>
      <c r="W656" s="18" t="s">
        <v>796</v>
      </c>
      <c r="X656" s="38">
        <f>0</f>
        <v>0</v>
      </c>
      <c r="Y656" s="38"/>
      <c r="Z656" s="18" t="s">
        <v>796</v>
      </c>
      <c r="AA656" s="38">
        <f>0</f>
        <v>0</v>
      </c>
      <c r="AB656" s="38"/>
      <c r="AC656" s="18" t="s">
        <v>796</v>
      </c>
      <c r="AD656" s="38">
        <f>0</f>
        <v>0</v>
      </c>
      <c r="AE656" s="38"/>
      <c r="AF656" s="18" t="s">
        <v>796</v>
      </c>
      <c r="AG656" s="18" t="s">
        <v>796</v>
      </c>
      <c r="AH656" s="32" t="s">
        <v>796</v>
      </c>
      <c r="AI656" s="32"/>
      <c r="AJ656" s="18" t="s">
        <v>796</v>
      </c>
      <c r="AK656" s="18" t="s">
        <v>796</v>
      </c>
      <c r="AL656" s="18" t="s">
        <v>796</v>
      </c>
      <c r="AM656" s="18" t="s">
        <v>796</v>
      </c>
      <c r="AN656" s="18" t="s">
        <v>796</v>
      </c>
      <c r="AO656" s="18" t="s">
        <v>796</v>
      </c>
      <c r="AP656" s="18" t="s">
        <v>796</v>
      </c>
      <c r="AQ656" s="18" t="s">
        <v>796</v>
      </c>
      <c r="AR656" s="32" t="s">
        <v>796</v>
      </c>
      <c r="AS656" s="32"/>
      <c r="AT656" s="32"/>
      <c r="AU656" s="18" t="s">
        <v>796</v>
      </c>
    </row>
    <row r="657" spans="1:47" s="1" customFormat="1" ht="24" customHeight="1" hidden="1">
      <c r="A657" s="42" t="s">
        <v>297</v>
      </c>
      <c r="B657" s="42"/>
      <c r="C657" s="42"/>
      <c r="D657" s="42"/>
      <c r="E657" s="42"/>
      <c r="F657" s="42"/>
      <c r="G657" s="42"/>
      <c r="H657" s="42"/>
      <c r="I657" s="42"/>
      <c r="J657" s="42"/>
      <c r="K657" s="43" t="s">
        <v>522</v>
      </c>
      <c r="L657" s="43"/>
      <c r="M657" s="5" t="s">
        <v>620</v>
      </c>
      <c r="N657" s="43" t="s">
        <v>621</v>
      </c>
      <c r="O657" s="43"/>
      <c r="P657" s="7">
        <f>0</f>
        <v>0</v>
      </c>
      <c r="Q657" s="2" t="s">
        <v>796</v>
      </c>
      <c r="R657" s="44">
        <f>0</f>
        <v>0</v>
      </c>
      <c r="S657" s="44"/>
      <c r="T657" s="2" t="s">
        <v>796</v>
      </c>
      <c r="U657" s="44">
        <f>0</f>
        <v>0</v>
      </c>
      <c r="V657" s="44"/>
      <c r="W657" s="2" t="s">
        <v>796</v>
      </c>
      <c r="X657" s="44">
        <f>0</f>
        <v>0</v>
      </c>
      <c r="Y657" s="44"/>
      <c r="Z657" s="2" t="s">
        <v>796</v>
      </c>
      <c r="AA657" s="44">
        <f>0</f>
        <v>0</v>
      </c>
      <c r="AB657" s="44"/>
      <c r="AC657" s="2" t="s">
        <v>796</v>
      </c>
      <c r="AD657" s="44">
        <f>0</f>
        <v>0</v>
      </c>
      <c r="AE657" s="44"/>
      <c r="AF657" s="2" t="s">
        <v>796</v>
      </c>
      <c r="AG657" s="2" t="s">
        <v>796</v>
      </c>
      <c r="AH657" s="39" t="s">
        <v>796</v>
      </c>
      <c r="AI657" s="39"/>
      <c r="AJ657" s="2" t="s">
        <v>796</v>
      </c>
      <c r="AK657" s="2" t="s">
        <v>796</v>
      </c>
      <c r="AL657" s="2" t="s">
        <v>796</v>
      </c>
      <c r="AM657" s="2" t="s">
        <v>796</v>
      </c>
      <c r="AN657" s="2" t="s">
        <v>796</v>
      </c>
      <c r="AO657" s="2" t="s">
        <v>796</v>
      </c>
      <c r="AP657" s="2" t="s">
        <v>796</v>
      </c>
      <c r="AQ657" s="2" t="s">
        <v>796</v>
      </c>
      <c r="AR657" s="39" t="s">
        <v>796</v>
      </c>
      <c r="AS657" s="39"/>
      <c r="AT657" s="39"/>
      <c r="AU657" s="2" t="s">
        <v>796</v>
      </c>
    </row>
    <row r="658" spans="1:47" s="1" customFormat="1" ht="13.5" customHeight="1" hidden="1">
      <c r="A658" s="40" t="s">
        <v>299</v>
      </c>
      <c r="B658" s="40"/>
      <c r="C658" s="40"/>
      <c r="D658" s="40"/>
      <c r="E658" s="40"/>
      <c r="F658" s="40"/>
      <c r="G658" s="40"/>
      <c r="H658" s="40"/>
      <c r="I658" s="40"/>
      <c r="J658" s="40"/>
      <c r="K658" s="41"/>
      <c r="L658" s="41"/>
      <c r="M658" s="8"/>
      <c r="N658" s="41"/>
      <c r="O658" s="41"/>
      <c r="P658" s="9"/>
      <c r="Q658" s="16"/>
      <c r="R658" s="35"/>
      <c r="S658" s="35"/>
      <c r="T658" s="16"/>
      <c r="U658" s="35"/>
      <c r="V658" s="35"/>
      <c r="W658" s="16"/>
      <c r="X658" s="35"/>
      <c r="Y658" s="35"/>
      <c r="Z658" s="16"/>
      <c r="AA658" s="35"/>
      <c r="AB658" s="35"/>
      <c r="AC658" s="16"/>
      <c r="AD658" s="35"/>
      <c r="AE658" s="35"/>
      <c r="AF658" s="16"/>
      <c r="AG658" s="9"/>
      <c r="AH658" s="34"/>
      <c r="AI658" s="34"/>
      <c r="AJ658" s="9"/>
      <c r="AK658" s="16"/>
      <c r="AL658" s="9"/>
      <c r="AM658" s="16"/>
      <c r="AN658" s="9"/>
      <c r="AO658" s="16"/>
      <c r="AP658" s="9"/>
      <c r="AQ658" s="16"/>
      <c r="AR658" s="35"/>
      <c r="AS658" s="35"/>
      <c r="AT658" s="35"/>
      <c r="AU658" s="16"/>
    </row>
    <row r="659" spans="1:47" s="1" customFormat="1" ht="13.5" customHeight="1" hidden="1">
      <c r="A659" s="36" t="s">
        <v>291</v>
      </c>
      <c r="B659" s="36"/>
      <c r="C659" s="36"/>
      <c r="D659" s="36"/>
      <c r="E659" s="36"/>
      <c r="F659" s="36"/>
      <c r="G659" s="36"/>
      <c r="H659" s="36"/>
      <c r="I659" s="36"/>
      <c r="J659" s="36"/>
      <c r="K659" s="37" t="s">
        <v>523</v>
      </c>
      <c r="L659" s="37"/>
      <c r="M659" s="10" t="s">
        <v>620</v>
      </c>
      <c r="N659" s="37" t="s">
        <v>621</v>
      </c>
      <c r="O659" s="37"/>
      <c r="P659" s="11">
        <f>0</f>
        <v>0</v>
      </c>
      <c r="Q659" s="18" t="s">
        <v>796</v>
      </c>
      <c r="R659" s="38">
        <f>0</f>
        <v>0</v>
      </c>
      <c r="S659" s="38"/>
      <c r="T659" s="18" t="s">
        <v>796</v>
      </c>
      <c r="U659" s="38">
        <f>0</f>
        <v>0</v>
      </c>
      <c r="V659" s="38"/>
      <c r="W659" s="18" t="s">
        <v>796</v>
      </c>
      <c r="X659" s="38">
        <f>0</f>
        <v>0</v>
      </c>
      <c r="Y659" s="38"/>
      <c r="Z659" s="18" t="s">
        <v>796</v>
      </c>
      <c r="AA659" s="38">
        <f>0</f>
        <v>0</v>
      </c>
      <c r="AB659" s="38"/>
      <c r="AC659" s="18" t="s">
        <v>796</v>
      </c>
      <c r="AD659" s="38">
        <f>0</f>
        <v>0</v>
      </c>
      <c r="AE659" s="38"/>
      <c r="AF659" s="18" t="s">
        <v>796</v>
      </c>
      <c r="AG659" s="18" t="s">
        <v>796</v>
      </c>
      <c r="AH659" s="32" t="s">
        <v>796</v>
      </c>
      <c r="AI659" s="32"/>
      <c r="AJ659" s="18" t="s">
        <v>796</v>
      </c>
      <c r="AK659" s="18" t="s">
        <v>796</v>
      </c>
      <c r="AL659" s="18" t="s">
        <v>796</v>
      </c>
      <c r="AM659" s="18" t="s">
        <v>796</v>
      </c>
      <c r="AN659" s="18" t="s">
        <v>796</v>
      </c>
      <c r="AO659" s="18" t="s">
        <v>796</v>
      </c>
      <c r="AP659" s="18" t="s">
        <v>796</v>
      </c>
      <c r="AQ659" s="18" t="s">
        <v>796</v>
      </c>
      <c r="AR659" s="32" t="s">
        <v>796</v>
      </c>
      <c r="AS659" s="32"/>
      <c r="AT659" s="32"/>
      <c r="AU659" s="18" t="s">
        <v>796</v>
      </c>
    </row>
    <row r="660" spans="1:47" s="1" customFormat="1" ht="24" customHeight="1" hidden="1">
      <c r="A660" s="42" t="s">
        <v>301</v>
      </c>
      <c r="B660" s="42"/>
      <c r="C660" s="42"/>
      <c r="D660" s="42"/>
      <c r="E660" s="42"/>
      <c r="F660" s="42"/>
      <c r="G660" s="42"/>
      <c r="H660" s="42"/>
      <c r="I660" s="42"/>
      <c r="J660" s="42"/>
      <c r="K660" s="43" t="s">
        <v>524</v>
      </c>
      <c r="L660" s="43"/>
      <c r="M660" s="5" t="s">
        <v>620</v>
      </c>
      <c r="N660" s="43" t="s">
        <v>621</v>
      </c>
      <c r="O660" s="43"/>
      <c r="P660" s="7">
        <f>0</f>
        <v>0</v>
      </c>
      <c r="Q660" s="2" t="s">
        <v>796</v>
      </c>
      <c r="R660" s="44">
        <f>0</f>
        <v>0</v>
      </c>
      <c r="S660" s="44"/>
      <c r="T660" s="2" t="s">
        <v>796</v>
      </c>
      <c r="U660" s="44">
        <f>0</f>
        <v>0</v>
      </c>
      <c r="V660" s="44"/>
      <c r="W660" s="2" t="s">
        <v>796</v>
      </c>
      <c r="X660" s="44">
        <f>0</f>
        <v>0</v>
      </c>
      <c r="Y660" s="44"/>
      <c r="Z660" s="2" t="s">
        <v>796</v>
      </c>
      <c r="AA660" s="44">
        <f>0</f>
        <v>0</v>
      </c>
      <c r="AB660" s="44"/>
      <c r="AC660" s="2" t="s">
        <v>796</v>
      </c>
      <c r="AD660" s="44">
        <f>0</f>
        <v>0</v>
      </c>
      <c r="AE660" s="44"/>
      <c r="AF660" s="2" t="s">
        <v>796</v>
      </c>
      <c r="AG660" s="2" t="s">
        <v>796</v>
      </c>
      <c r="AH660" s="39" t="s">
        <v>796</v>
      </c>
      <c r="AI660" s="39"/>
      <c r="AJ660" s="2" t="s">
        <v>796</v>
      </c>
      <c r="AK660" s="2" t="s">
        <v>796</v>
      </c>
      <c r="AL660" s="2" t="s">
        <v>796</v>
      </c>
      <c r="AM660" s="2" t="s">
        <v>796</v>
      </c>
      <c r="AN660" s="2" t="s">
        <v>796</v>
      </c>
      <c r="AO660" s="2" t="s">
        <v>796</v>
      </c>
      <c r="AP660" s="2" t="s">
        <v>796</v>
      </c>
      <c r="AQ660" s="2" t="s">
        <v>796</v>
      </c>
      <c r="AR660" s="39" t="s">
        <v>796</v>
      </c>
      <c r="AS660" s="39"/>
      <c r="AT660" s="39"/>
      <c r="AU660" s="2" t="s">
        <v>796</v>
      </c>
    </row>
    <row r="661" spans="1:47" s="1" customFormat="1" ht="13.5" customHeight="1" hidden="1">
      <c r="A661" s="40" t="s">
        <v>295</v>
      </c>
      <c r="B661" s="40"/>
      <c r="C661" s="40"/>
      <c r="D661" s="40"/>
      <c r="E661" s="40"/>
      <c r="F661" s="40"/>
      <c r="G661" s="40"/>
      <c r="H661" s="40"/>
      <c r="I661" s="40"/>
      <c r="J661" s="40"/>
      <c r="K661" s="41"/>
      <c r="L661" s="41"/>
      <c r="M661" s="8"/>
      <c r="N661" s="41"/>
      <c r="O661" s="41"/>
      <c r="P661" s="9"/>
      <c r="Q661" s="16"/>
      <c r="R661" s="35"/>
      <c r="S661" s="35"/>
      <c r="T661" s="16"/>
      <c r="U661" s="35"/>
      <c r="V661" s="35"/>
      <c r="W661" s="16"/>
      <c r="X661" s="35"/>
      <c r="Y661" s="35"/>
      <c r="Z661" s="16"/>
      <c r="AA661" s="35"/>
      <c r="AB661" s="35"/>
      <c r="AC661" s="16"/>
      <c r="AD661" s="35"/>
      <c r="AE661" s="35"/>
      <c r="AF661" s="16"/>
      <c r="AG661" s="9"/>
      <c r="AH661" s="34"/>
      <c r="AI661" s="34"/>
      <c r="AJ661" s="9"/>
      <c r="AK661" s="16"/>
      <c r="AL661" s="9"/>
      <c r="AM661" s="16"/>
      <c r="AN661" s="9"/>
      <c r="AO661" s="16"/>
      <c r="AP661" s="9"/>
      <c r="AQ661" s="16"/>
      <c r="AR661" s="35"/>
      <c r="AS661" s="35"/>
      <c r="AT661" s="35"/>
      <c r="AU661" s="16"/>
    </row>
    <row r="662" spans="1:47" s="1" customFormat="1" ht="13.5" customHeight="1" hidden="1">
      <c r="A662" s="36" t="s">
        <v>291</v>
      </c>
      <c r="B662" s="36"/>
      <c r="C662" s="36"/>
      <c r="D662" s="36"/>
      <c r="E662" s="36"/>
      <c r="F662" s="36"/>
      <c r="G662" s="36"/>
      <c r="H662" s="36"/>
      <c r="I662" s="36"/>
      <c r="J662" s="36"/>
      <c r="K662" s="37" t="s">
        <v>525</v>
      </c>
      <c r="L662" s="37"/>
      <c r="M662" s="10" t="s">
        <v>620</v>
      </c>
      <c r="N662" s="37" t="s">
        <v>621</v>
      </c>
      <c r="O662" s="37"/>
      <c r="P662" s="11">
        <f>0</f>
        <v>0</v>
      </c>
      <c r="Q662" s="18" t="s">
        <v>796</v>
      </c>
      <c r="R662" s="38">
        <f>0</f>
        <v>0</v>
      </c>
      <c r="S662" s="38"/>
      <c r="T662" s="18" t="s">
        <v>796</v>
      </c>
      <c r="U662" s="38">
        <f>0</f>
        <v>0</v>
      </c>
      <c r="V662" s="38"/>
      <c r="W662" s="18" t="s">
        <v>796</v>
      </c>
      <c r="X662" s="38">
        <f>0</f>
        <v>0</v>
      </c>
      <c r="Y662" s="38"/>
      <c r="Z662" s="18" t="s">
        <v>796</v>
      </c>
      <c r="AA662" s="38">
        <f>0</f>
        <v>0</v>
      </c>
      <c r="AB662" s="38"/>
      <c r="AC662" s="18" t="s">
        <v>796</v>
      </c>
      <c r="AD662" s="38">
        <f>0</f>
        <v>0</v>
      </c>
      <c r="AE662" s="38"/>
      <c r="AF662" s="18" t="s">
        <v>796</v>
      </c>
      <c r="AG662" s="18" t="s">
        <v>796</v>
      </c>
      <c r="AH662" s="32" t="s">
        <v>796</v>
      </c>
      <c r="AI662" s="32"/>
      <c r="AJ662" s="18" t="s">
        <v>796</v>
      </c>
      <c r="AK662" s="18" t="s">
        <v>796</v>
      </c>
      <c r="AL662" s="18" t="s">
        <v>796</v>
      </c>
      <c r="AM662" s="18" t="s">
        <v>796</v>
      </c>
      <c r="AN662" s="18" t="s">
        <v>796</v>
      </c>
      <c r="AO662" s="18" t="s">
        <v>796</v>
      </c>
      <c r="AP662" s="18" t="s">
        <v>796</v>
      </c>
      <c r="AQ662" s="18" t="s">
        <v>796</v>
      </c>
      <c r="AR662" s="32" t="s">
        <v>796</v>
      </c>
      <c r="AS662" s="32"/>
      <c r="AT662" s="32"/>
      <c r="AU662" s="18" t="s">
        <v>796</v>
      </c>
    </row>
    <row r="663" spans="1:47" s="1" customFormat="1" ht="24" customHeight="1" hidden="1">
      <c r="A663" s="42" t="s">
        <v>304</v>
      </c>
      <c r="B663" s="42"/>
      <c r="C663" s="42"/>
      <c r="D663" s="42"/>
      <c r="E663" s="42"/>
      <c r="F663" s="42"/>
      <c r="G663" s="42"/>
      <c r="H663" s="42"/>
      <c r="I663" s="42"/>
      <c r="J663" s="42"/>
      <c r="K663" s="43" t="s">
        <v>526</v>
      </c>
      <c r="L663" s="43"/>
      <c r="M663" s="5" t="s">
        <v>620</v>
      </c>
      <c r="N663" s="43" t="s">
        <v>621</v>
      </c>
      <c r="O663" s="43"/>
      <c r="P663" s="7">
        <f>0</f>
        <v>0</v>
      </c>
      <c r="Q663" s="2" t="s">
        <v>796</v>
      </c>
      <c r="R663" s="44">
        <f>0</f>
        <v>0</v>
      </c>
      <c r="S663" s="44"/>
      <c r="T663" s="2" t="s">
        <v>796</v>
      </c>
      <c r="U663" s="44">
        <f>0</f>
        <v>0</v>
      </c>
      <c r="V663" s="44"/>
      <c r="W663" s="2" t="s">
        <v>796</v>
      </c>
      <c r="X663" s="44">
        <f>0</f>
        <v>0</v>
      </c>
      <c r="Y663" s="44"/>
      <c r="Z663" s="2" t="s">
        <v>796</v>
      </c>
      <c r="AA663" s="44">
        <f>0</f>
        <v>0</v>
      </c>
      <c r="AB663" s="44"/>
      <c r="AC663" s="2" t="s">
        <v>796</v>
      </c>
      <c r="AD663" s="44">
        <f>0</f>
        <v>0</v>
      </c>
      <c r="AE663" s="44"/>
      <c r="AF663" s="2" t="s">
        <v>796</v>
      </c>
      <c r="AG663" s="2" t="s">
        <v>796</v>
      </c>
      <c r="AH663" s="39" t="s">
        <v>796</v>
      </c>
      <c r="AI663" s="39"/>
      <c r="AJ663" s="2" t="s">
        <v>796</v>
      </c>
      <c r="AK663" s="2" t="s">
        <v>796</v>
      </c>
      <c r="AL663" s="2" t="s">
        <v>796</v>
      </c>
      <c r="AM663" s="2" t="s">
        <v>796</v>
      </c>
      <c r="AN663" s="2" t="s">
        <v>796</v>
      </c>
      <c r="AO663" s="2" t="s">
        <v>796</v>
      </c>
      <c r="AP663" s="2" t="s">
        <v>796</v>
      </c>
      <c r="AQ663" s="2" t="s">
        <v>796</v>
      </c>
      <c r="AR663" s="39" t="s">
        <v>796</v>
      </c>
      <c r="AS663" s="39"/>
      <c r="AT663" s="39"/>
      <c r="AU663" s="2" t="s">
        <v>796</v>
      </c>
    </row>
    <row r="664" spans="1:47" s="1" customFormat="1" ht="13.5" customHeight="1" hidden="1">
      <c r="A664" s="40" t="s">
        <v>295</v>
      </c>
      <c r="B664" s="40"/>
      <c r="C664" s="40"/>
      <c r="D664" s="40"/>
      <c r="E664" s="40"/>
      <c r="F664" s="40"/>
      <c r="G664" s="40"/>
      <c r="H664" s="40"/>
      <c r="I664" s="40"/>
      <c r="J664" s="40"/>
      <c r="K664" s="41"/>
      <c r="L664" s="41"/>
      <c r="M664" s="8"/>
      <c r="N664" s="41"/>
      <c r="O664" s="41"/>
      <c r="P664" s="9"/>
      <c r="Q664" s="16"/>
      <c r="R664" s="35"/>
      <c r="S664" s="35"/>
      <c r="T664" s="16"/>
      <c r="U664" s="35"/>
      <c r="V664" s="35"/>
      <c r="W664" s="16"/>
      <c r="X664" s="35"/>
      <c r="Y664" s="35"/>
      <c r="Z664" s="16"/>
      <c r="AA664" s="35"/>
      <c r="AB664" s="35"/>
      <c r="AC664" s="16"/>
      <c r="AD664" s="35"/>
      <c r="AE664" s="35"/>
      <c r="AF664" s="16"/>
      <c r="AG664" s="9"/>
      <c r="AH664" s="34"/>
      <c r="AI664" s="34"/>
      <c r="AJ664" s="9"/>
      <c r="AK664" s="16"/>
      <c r="AL664" s="9"/>
      <c r="AM664" s="16"/>
      <c r="AN664" s="9"/>
      <c r="AO664" s="16"/>
      <c r="AP664" s="9"/>
      <c r="AQ664" s="16"/>
      <c r="AR664" s="35"/>
      <c r="AS664" s="35"/>
      <c r="AT664" s="35"/>
      <c r="AU664" s="16"/>
    </row>
    <row r="665" spans="1:47" s="1" customFormat="1" ht="13.5" customHeight="1" hidden="1">
      <c r="A665" s="36" t="s">
        <v>291</v>
      </c>
      <c r="B665" s="36"/>
      <c r="C665" s="36"/>
      <c r="D665" s="36"/>
      <c r="E665" s="36"/>
      <c r="F665" s="36"/>
      <c r="G665" s="36"/>
      <c r="H665" s="36"/>
      <c r="I665" s="36"/>
      <c r="J665" s="36"/>
      <c r="K665" s="37" t="s">
        <v>527</v>
      </c>
      <c r="L665" s="37"/>
      <c r="M665" s="10" t="s">
        <v>620</v>
      </c>
      <c r="N665" s="37" t="s">
        <v>621</v>
      </c>
      <c r="O665" s="37"/>
      <c r="P665" s="11">
        <f>0</f>
        <v>0</v>
      </c>
      <c r="Q665" s="18" t="s">
        <v>796</v>
      </c>
      <c r="R665" s="38">
        <f>0</f>
        <v>0</v>
      </c>
      <c r="S665" s="38"/>
      <c r="T665" s="18" t="s">
        <v>796</v>
      </c>
      <c r="U665" s="38">
        <f>0</f>
        <v>0</v>
      </c>
      <c r="V665" s="38"/>
      <c r="W665" s="18" t="s">
        <v>796</v>
      </c>
      <c r="X665" s="38">
        <f>0</f>
        <v>0</v>
      </c>
      <c r="Y665" s="38"/>
      <c r="Z665" s="18" t="s">
        <v>796</v>
      </c>
      <c r="AA665" s="38">
        <f>0</f>
        <v>0</v>
      </c>
      <c r="AB665" s="38"/>
      <c r="AC665" s="18" t="s">
        <v>796</v>
      </c>
      <c r="AD665" s="38">
        <f>0</f>
        <v>0</v>
      </c>
      <c r="AE665" s="38"/>
      <c r="AF665" s="18" t="s">
        <v>796</v>
      </c>
      <c r="AG665" s="18" t="s">
        <v>796</v>
      </c>
      <c r="AH665" s="32" t="s">
        <v>796</v>
      </c>
      <c r="AI665" s="32"/>
      <c r="AJ665" s="18" t="s">
        <v>796</v>
      </c>
      <c r="AK665" s="18" t="s">
        <v>796</v>
      </c>
      <c r="AL665" s="18" t="s">
        <v>796</v>
      </c>
      <c r="AM665" s="18" t="s">
        <v>796</v>
      </c>
      <c r="AN665" s="18" t="s">
        <v>796</v>
      </c>
      <c r="AO665" s="18" t="s">
        <v>796</v>
      </c>
      <c r="AP665" s="18" t="s">
        <v>796</v>
      </c>
      <c r="AQ665" s="18" t="s">
        <v>796</v>
      </c>
      <c r="AR665" s="32" t="s">
        <v>796</v>
      </c>
      <c r="AS665" s="32"/>
      <c r="AT665" s="32"/>
      <c r="AU665" s="18" t="s">
        <v>796</v>
      </c>
    </row>
    <row r="666" spans="1:47" s="1" customFormat="1" ht="24" customHeight="1" hidden="1">
      <c r="A666" s="42" t="s">
        <v>307</v>
      </c>
      <c r="B666" s="42"/>
      <c r="C666" s="42"/>
      <c r="D666" s="42"/>
      <c r="E666" s="42"/>
      <c r="F666" s="42"/>
      <c r="G666" s="42"/>
      <c r="H666" s="42"/>
      <c r="I666" s="42"/>
      <c r="J666" s="42"/>
      <c r="K666" s="43" t="s">
        <v>528</v>
      </c>
      <c r="L666" s="43"/>
      <c r="M666" s="5" t="s">
        <v>620</v>
      </c>
      <c r="N666" s="43" t="s">
        <v>621</v>
      </c>
      <c r="O666" s="43"/>
      <c r="P666" s="7">
        <f>0</f>
        <v>0</v>
      </c>
      <c r="Q666" s="2" t="s">
        <v>796</v>
      </c>
      <c r="R666" s="44">
        <f>0</f>
        <v>0</v>
      </c>
      <c r="S666" s="44"/>
      <c r="T666" s="2" t="s">
        <v>796</v>
      </c>
      <c r="U666" s="44">
        <f>0</f>
        <v>0</v>
      </c>
      <c r="V666" s="44"/>
      <c r="W666" s="2" t="s">
        <v>796</v>
      </c>
      <c r="X666" s="44">
        <f>0</f>
        <v>0</v>
      </c>
      <c r="Y666" s="44"/>
      <c r="Z666" s="2" t="s">
        <v>796</v>
      </c>
      <c r="AA666" s="44">
        <f>0</f>
        <v>0</v>
      </c>
      <c r="AB666" s="44"/>
      <c r="AC666" s="2" t="s">
        <v>796</v>
      </c>
      <c r="AD666" s="44">
        <f>0</f>
        <v>0</v>
      </c>
      <c r="AE666" s="44"/>
      <c r="AF666" s="2" t="s">
        <v>796</v>
      </c>
      <c r="AG666" s="2" t="s">
        <v>796</v>
      </c>
      <c r="AH666" s="39" t="s">
        <v>796</v>
      </c>
      <c r="AI666" s="39"/>
      <c r="AJ666" s="2" t="s">
        <v>796</v>
      </c>
      <c r="AK666" s="2" t="s">
        <v>796</v>
      </c>
      <c r="AL666" s="2" t="s">
        <v>796</v>
      </c>
      <c r="AM666" s="2" t="s">
        <v>796</v>
      </c>
      <c r="AN666" s="2" t="s">
        <v>796</v>
      </c>
      <c r="AO666" s="2" t="s">
        <v>796</v>
      </c>
      <c r="AP666" s="2" t="s">
        <v>796</v>
      </c>
      <c r="AQ666" s="2" t="s">
        <v>796</v>
      </c>
      <c r="AR666" s="39" t="s">
        <v>796</v>
      </c>
      <c r="AS666" s="39"/>
      <c r="AT666" s="39"/>
      <c r="AU666" s="2" t="s">
        <v>796</v>
      </c>
    </row>
    <row r="667" spans="1:47" s="1" customFormat="1" ht="13.5" customHeight="1" hidden="1">
      <c r="A667" s="40" t="s">
        <v>295</v>
      </c>
      <c r="B667" s="40"/>
      <c r="C667" s="40"/>
      <c r="D667" s="40"/>
      <c r="E667" s="40"/>
      <c r="F667" s="40"/>
      <c r="G667" s="40"/>
      <c r="H667" s="40"/>
      <c r="I667" s="40"/>
      <c r="J667" s="40"/>
      <c r="K667" s="41"/>
      <c r="L667" s="41"/>
      <c r="M667" s="8"/>
      <c r="N667" s="41"/>
      <c r="O667" s="41"/>
      <c r="P667" s="9"/>
      <c r="Q667" s="16"/>
      <c r="R667" s="35"/>
      <c r="S667" s="35"/>
      <c r="T667" s="16"/>
      <c r="U667" s="35"/>
      <c r="V667" s="35"/>
      <c r="W667" s="16"/>
      <c r="X667" s="35"/>
      <c r="Y667" s="35"/>
      <c r="Z667" s="16"/>
      <c r="AA667" s="35"/>
      <c r="AB667" s="35"/>
      <c r="AC667" s="16"/>
      <c r="AD667" s="35"/>
      <c r="AE667" s="35"/>
      <c r="AF667" s="16"/>
      <c r="AG667" s="9"/>
      <c r="AH667" s="34"/>
      <c r="AI667" s="34"/>
      <c r="AJ667" s="9"/>
      <c r="AK667" s="16"/>
      <c r="AL667" s="9"/>
      <c r="AM667" s="16"/>
      <c r="AN667" s="9"/>
      <c r="AO667" s="16"/>
      <c r="AP667" s="9"/>
      <c r="AQ667" s="16"/>
      <c r="AR667" s="35"/>
      <c r="AS667" s="35"/>
      <c r="AT667" s="35"/>
      <c r="AU667" s="16"/>
    </row>
    <row r="668" spans="1:47" s="1" customFormat="1" ht="13.5" customHeight="1" hidden="1">
      <c r="A668" s="36" t="s">
        <v>291</v>
      </c>
      <c r="B668" s="36"/>
      <c r="C668" s="36"/>
      <c r="D668" s="36"/>
      <c r="E668" s="36"/>
      <c r="F668" s="36"/>
      <c r="G668" s="36"/>
      <c r="H668" s="36"/>
      <c r="I668" s="36"/>
      <c r="J668" s="36"/>
      <c r="K668" s="37" t="s">
        <v>529</v>
      </c>
      <c r="L668" s="37"/>
      <c r="M668" s="10" t="s">
        <v>620</v>
      </c>
      <c r="N668" s="37" t="s">
        <v>621</v>
      </c>
      <c r="O668" s="37"/>
      <c r="P668" s="11">
        <f>0</f>
        <v>0</v>
      </c>
      <c r="Q668" s="18" t="s">
        <v>796</v>
      </c>
      <c r="R668" s="38">
        <f>0</f>
        <v>0</v>
      </c>
      <c r="S668" s="38"/>
      <c r="T668" s="18" t="s">
        <v>796</v>
      </c>
      <c r="U668" s="38">
        <f>0</f>
        <v>0</v>
      </c>
      <c r="V668" s="38"/>
      <c r="W668" s="18" t="s">
        <v>796</v>
      </c>
      <c r="X668" s="38">
        <f>0</f>
        <v>0</v>
      </c>
      <c r="Y668" s="38"/>
      <c r="Z668" s="18" t="s">
        <v>796</v>
      </c>
      <c r="AA668" s="38">
        <f>0</f>
        <v>0</v>
      </c>
      <c r="AB668" s="38"/>
      <c r="AC668" s="18" t="s">
        <v>796</v>
      </c>
      <c r="AD668" s="38">
        <f>0</f>
        <v>0</v>
      </c>
      <c r="AE668" s="38"/>
      <c r="AF668" s="18" t="s">
        <v>796</v>
      </c>
      <c r="AG668" s="18" t="s">
        <v>796</v>
      </c>
      <c r="AH668" s="32" t="s">
        <v>796</v>
      </c>
      <c r="AI668" s="32"/>
      <c r="AJ668" s="18" t="s">
        <v>796</v>
      </c>
      <c r="AK668" s="18" t="s">
        <v>796</v>
      </c>
      <c r="AL668" s="18" t="s">
        <v>796</v>
      </c>
      <c r="AM668" s="18" t="s">
        <v>796</v>
      </c>
      <c r="AN668" s="18" t="s">
        <v>796</v>
      </c>
      <c r="AO668" s="18" t="s">
        <v>796</v>
      </c>
      <c r="AP668" s="18" t="s">
        <v>796</v>
      </c>
      <c r="AQ668" s="18" t="s">
        <v>796</v>
      </c>
      <c r="AR668" s="32" t="s">
        <v>796</v>
      </c>
      <c r="AS668" s="32"/>
      <c r="AT668" s="32"/>
      <c r="AU668" s="18" t="s">
        <v>796</v>
      </c>
    </row>
    <row r="669" spans="1:47" s="1" customFormat="1" ht="33.75" customHeight="1" hidden="1">
      <c r="A669" s="42" t="s">
        <v>310</v>
      </c>
      <c r="B669" s="42"/>
      <c r="C669" s="42"/>
      <c r="D669" s="42"/>
      <c r="E669" s="42"/>
      <c r="F669" s="42"/>
      <c r="G669" s="42"/>
      <c r="H669" s="42"/>
      <c r="I669" s="42"/>
      <c r="J669" s="42"/>
      <c r="K669" s="43" t="s">
        <v>530</v>
      </c>
      <c r="L669" s="43"/>
      <c r="M669" s="5" t="s">
        <v>620</v>
      </c>
      <c r="N669" s="43" t="s">
        <v>621</v>
      </c>
      <c r="O669" s="43"/>
      <c r="P669" s="7">
        <f>0</f>
        <v>0</v>
      </c>
      <c r="Q669" s="2" t="s">
        <v>796</v>
      </c>
      <c r="R669" s="44">
        <f>0</f>
        <v>0</v>
      </c>
      <c r="S669" s="44"/>
      <c r="T669" s="2" t="s">
        <v>796</v>
      </c>
      <c r="U669" s="44">
        <f>0</f>
        <v>0</v>
      </c>
      <c r="V669" s="44"/>
      <c r="W669" s="2" t="s">
        <v>796</v>
      </c>
      <c r="X669" s="44">
        <f>0</f>
        <v>0</v>
      </c>
      <c r="Y669" s="44"/>
      <c r="Z669" s="2" t="s">
        <v>796</v>
      </c>
      <c r="AA669" s="44">
        <f>0</f>
        <v>0</v>
      </c>
      <c r="AB669" s="44"/>
      <c r="AC669" s="2" t="s">
        <v>796</v>
      </c>
      <c r="AD669" s="44">
        <f>0</f>
        <v>0</v>
      </c>
      <c r="AE669" s="44"/>
      <c r="AF669" s="2" t="s">
        <v>796</v>
      </c>
      <c r="AG669" s="2" t="s">
        <v>796</v>
      </c>
      <c r="AH669" s="39" t="s">
        <v>796</v>
      </c>
      <c r="AI669" s="39"/>
      <c r="AJ669" s="2" t="s">
        <v>796</v>
      </c>
      <c r="AK669" s="2" t="s">
        <v>796</v>
      </c>
      <c r="AL669" s="2" t="s">
        <v>796</v>
      </c>
      <c r="AM669" s="2" t="s">
        <v>796</v>
      </c>
      <c r="AN669" s="2" t="s">
        <v>796</v>
      </c>
      <c r="AO669" s="2" t="s">
        <v>796</v>
      </c>
      <c r="AP669" s="2" t="s">
        <v>796</v>
      </c>
      <c r="AQ669" s="2" t="s">
        <v>796</v>
      </c>
      <c r="AR669" s="39" t="s">
        <v>796</v>
      </c>
      <c r="AS669" s="39"/>
      <c r="AT669" s="39"/>
      <c r="AU669" s="2" t="s">
        <v>796</v>
      </c>
    </row>
    <row r="670" spans="1:47" s="1" customFormat="1" ht="13.5" customHeight="1" hidden="1">
      <c r="A670" s="40" t="s">
        <v>299</v>
      </c>
      <c r="B670" s="40"/>
      <c r="C670" s="40"/>
      <c r="D670" s="40"/>
      <c r="E670" s="40"/>
      <c r="F670" s="40"/>
      <c r="G670" s="40"/>
      <c r="H670" s="40"/>
      <c r="I670" s="40"/>
      <c r="J670" s="40"/>
      <c r="K670" s="41"/>
      <c r="L670" s="41"/>
      <c r="M670" s="8"/>
      <c r="N670" s="41"/>
      <c r="O670" s="41"/>
      <c r="P670" s="9"/>
      <c r="Q670" s="16"/>
      <c r="R670" s="35"/>
      <c r="S670" s="35"/>
      <c r="T670" s="16"/>
      <c r="U670" s="35"/>
      <c r="V670" s="35"/>
      <c r="W670" s="16"/>
      <c r="X670" s="35"/>
      <c r="Y670" s="35"/>
      <c r="Z670" s="16"/>
      <c r="AA670" s="35"/>
      <c r="AB670" s="35"/>
      <c r="AC670" s="16"/>
      <c r="AD670" s="35"/>
      <c r="AE670" s="35"/>
      <c r="AF670" s="16"/>
      <c r="AG670" s="9"/>
      <c r="AH670" s="34"/>
      <c r="AI670" s="34"/>
      <c r="AJ670" s="9"/>
      <c r="AK670" s="16"/>
      <c r="AL670" s="9"/>
      <c r="AM670" s="16"/>
      <c r="AN670" s="9"/>
      <c r="AO670" s="16"/>
      <c r="AP670" s="9"/>
      <c r="AQ670" s="16"/>
      <c r="AR670" s="35"/>
      <c r="AS670" s="35"/>
      <c r="AT670" s="35"/>
      <c r="AU670" s="16"/>
    </row>
    <row r="671" spans="1:47" s="1" customFormat="1" ht="13.5" customHeight="1" hidden="1">
      <c r="A671" s="36" t="s">
        <v>291</v>
      </c>
      <c r="B671" s="36"/>
      <c r="C671" s="36"/>
      <c r="D671" s="36"/>
      <c r="E671" s="36"/>
      <c r="F671" s="36"/>
      <c r="G671" s="36"/>
      <c r="H671" s="36"/>
      <c r="I671" s="36"/>
      <c r="J671" s="36"/>
      <c r="K671" s="37" t="s">
        <v>531</v>
      </c>
      <c r="L671" s="37"/>
      <c r="M671" s="10" t="s">
        <v>620</v>
      </c>
      <c r="N671" s="37" t="s">
        <v>621</v>
      </c>
      <c r="O671" s="37"/>
      <c r="P671" s="11">
        <f>0</f>
        <v>0</v>
      </c>
      <c r="Q671" s="18" t="s">
        <v>796</v>
      </c>
      <c r="R671" s="38">
        <f>0</f>
        <v>0</v>
      </c>
      <c r="S671" s="38"/>
      <c r="T671" s="18" t="s">
        <v>796</v>
      </c>
      <c r="U671" s="38">
        <f>0</f>
        <v>0</v>
      </c>
      <c r="V671" s="38"/>
      <c r="W671" s="18" t="s">
        <v>796</v>
      </c>
      <c r="X671" s="38">
        <f>0</f>
        <v>0</v>
      </c>
      <c r="Y671" s="38"/>
      <c r="Z671" s="18" t="s">
        <v>796</v>
      </c>
      <c r="AA671" s="38">
        <f>0</f>
        <v>0</v>
      </c>
      <c r="AB671" s="38"/>
      <c r="AC671" s="18" t="s">
        <v>796</v>
      </c>
      <c r="AD671" s="38">
        <f>0</f>
        <v>0</v>
      </c>
      <c r="AE671" s="38"/>
      <c r="AF671" s="18" t="s">
        <v>796</v>
      </c>
      <c r="AG671" s="18" t="s">
        <v>796</v>
      </c>
      <c r="AH671" s="32" t="s">
        <v>796</v>
      </c>
      <c r="AI671" s="32"/>
      <c r="AJ671" s="18" t="s">
        <v>796</v>
      </c>
      <c r="AK671" s="18" t="s">
        <v>796</v>
      </c>
      <c r="AL671" s="18" t="s">
        <v>796</v>
      </c>
      <c r="AM671" s="18" t="s">
        <v>796</v>
      </c>
      <c r="AN671" s="18" t="s">
        <v>796</v>
      </c>
      <c r="AO671" s="18" t="s">
        <v>796</v>
      </c>
      <c r="AP671" s="18" t="s">
        <v>796</v>
      </c>
      <c r="AQ671" s="18" t="s">
        <v>796</v>
      </c>
      <c r="AR671" s="32" t="s">
        <v>796</v>
      </c>
      <c r="AS671" s="32"/>
      <c r="AT671" s="32"/>
      <c r="AU671" s="18" t="s">
        <v>796</v>
      </c>
    </row>
    <row r="672" spans="1:47" s="1" customFormat="1" ht="33.75" customHeight="1" hidden="1">
      <c r="A672" s="42" t="s">
        <v>313</v>
      </c>
      <c r="B672" s="42"/>
      <c r="C672" s="42"/>
      <c r="D672" s="42"/>
      <c r="E672" s="42"/>
      <c r="F672" s="42"/>
      <c r="G672" s="42"/>
      <c r="H672" s="42"/>
      <c r="I672" s="42"/>
      <c r="J672" s="42"/>
      <c r="K672" s="43" t="s">
        <v>532</v>
      </c>
      <c r="L672" s="43"/>
      <c r="M672" s="5" t="s">
        <v>620</v>
      </c>
      <c r="N672" s="43" t="s">
        <v>621</v>
      </c>
      <c r="O672" s="43"/>
      <c r="P672" s="7">
        <f>0</f>
        <v>0</v>
      </c>
      <c r="Q672" s="2" t="s">
        <v>796</v>
      </c>
      <c r="R672" s="44">
        <f>0</f>
        <v>0</v>
      </c>
      <c r="S672" s="44"/>
      <c r="T672" s="2" t="s">
        <v>796</v>
      </c>
      <c r="U672" s="44">
        <f>0</f>
        <v>0</v>
      </c>
      <c r="V672" s="44"/>
      <c r="W672" s="2" t="s">
        <v>796</v>
      </c>
      <c r="X672" s="44">
        <f>0</f>
        <v>0</v>
      </c>
      <c r="Y672" s="44"/>
      <c r="Z672" s="2" t="s">
        <v>796</v>
      </c>
      <c r="AA672" s="44">
        <f>0</f>
        <v>0</v>
      </c>
      <c r="AB672" s="44"/>
      <c r="AC672" s="2" t="s">
        <v>796</v>
      </c>
      <c r="AD672" s="44">
        <f>0</f>
        <v>0</v>
      </c>
      <c r="AE672" s="44"/>
      <c r="AF672" s="2" t="s">
        <v>796</v>
      </c>
      <c r="AG672" s="2" t="s">
        <v>796</v>
      </c>
      <c r="AH672" s="39" t="s">
        <v>796</v>
      </c>
      <c r="AI672" s="39"/>
      <c r="AJ672" s="2" t="s">
        <v>796</v>
      </c>
      <c r="AK672" s="2" t="s">
        <v>796</v>
      </c>
      <c r="AL672" s="2" t="s">
        <v>796</v>
      </c>
      <c r="AM672" s="2" t="s">
        <v>796</v>
      </c>
      <c r="AN672" s="2" t="s">
        <v>796</v>
      </c>
      <c r="AO672" s="2" t="s">
        <v>796</v>
      </c>
      <c r="AP672" s="2" t="s">
        <v>796</v>
      </c>
      <c r="AQ672" s="2" t="s">
        <v>796</v>
      </c>
      <c r="AR672" s="39" t="s">
        <v>796</v>
      </c>
      <c r="AS672" s="39"/>
      <c r="AT672" s="39"/>
      <c r="AU672" s="2" t="s">
        <v>796</v>
      </c>
    </row>
    <row r="673" spans="1:47" s="1" customFormat="1" ht="13.5" customHeight="1" hidden="1">
      <c r="A673" s="40" t="s">
        <v>299</v>
      </c>
      <c r="B673" s="40"/>
      <c r="C673" s="40"/>
      <c r="D673" s="40"/>
      <c r="E673" s="40"/>
      <c r="F673" s="40"/>
      <c r="G673" s="40"/>
      <c r="H673" s="40"/>
      <c r="I673" s="40"/>
      <c r="J673" s="40"/>
      <c r="K673" s="41"/>
      <c r="L673" s="41"/>
      <c r="M673" s="8"/>
      <c r="N673" s="41"/>
      <c r="O673" s="41"/>
      <c r="P673" s="9"/>
      <c r="Q673" s="9"/>
      <c r="R673" s="35"/>
      <c r="S673" s="35"/>
      <c r="T673" s="9"/>
      <c r="U673" s="35"/>
      <c r="V673" s="35"/>
      <c r="W673" s="9"/>
      <c r="X673" s="35"/>
      <c r="Y673" s="35"/>
      <c r="Z673" s="9"/>
      <c r="AA673" s="35"/>
      <c r="AB673" s="35"/>
      <c r="AC673" s="9"/>
      <c r="AD673" s="35"/>
      <c r="AE673" s="35"/>
      <c r="AF673" s="9"/>
      <c r="AG673" s="16"/>
      <c r="AH673" s="34"/>
      <c r="AI673" s="34"/>
      <c r="AJ673" s="16"/>
      <c r="AK673" s="16"/>
      <c r="AL673" s="16"/>
      <c r="AM673" s="16"/>
      <c r="AN673" s="16"/>
      <c r="AO673" s="16"/>
      <c r="AP673" s="16"/>
      <c r="AQ673" s="16"/>
      <c r="AR673" s="34"/>
      <c r="AS673" s="34"/>
      <c r="AT673" s="34"/>
      <c r="AU673" s="16"/>
    </row>
    <row r="674" spans="1:47" s="1" customFormat="1" ht="13.5" customHeight="1" hidden="1">
      <c r="A674" s="36" t="s">
        <v>291</v>
      </c>
      <c r="B674" s="36"/>
      <c r="C674" s="36"/>
      <c r="D674" s="36"/>
      <c r="E674" s="36"/>
      <c r="F674" s="36"/>
      <c r="G674" s="36"/>
      <c r="H674" s="36"/>
      <c r="I674" s="36"/>
      <c r="J674" s="36"/>
      <c r="K674" s="37" t="s">
        <v>533</v>
      </c>
      <c r="L674" s="37"/>
      <c r="M674" s="10" t="s">
        <v>620</v>
      </c>
      <c r="N674" s="37" t="s">
        <v>621</v>
      </c>
      <c r="O674" s="37"/>
      <c r="P674" s="11">
        <f>0</f>
        <v>0</v>
      </c>
      <c r="Q674" s="18" t="s">
        <v>796</v>
      </c>
      <c r="R674" s="38">
        <f>0</f>
        <v>0</v>
      </c>
      <c r="S674" s="38"/>
      <c r="T674" s="18" t="s">
        <v>796</v>
      </c>
      <c r="U674" s="38">
        <f>0</f>
        <v>0</v>
      </c>
      <c r="V674" s="38"/>
      <c r="W674" s="18" t="s">
        <v>796</v>
      </c>
      <c r="X674" s="38">
        <f>0</f>
        <v>0</v>
      </c>
      <c r="Y674" s="38"/>
      <c r="Z674" s="18" t="s">
        <v>796</v>
      </c>
      <c r="AA674" s="38">
        <f>0</f>
        <v>0</v>
      </c>
      <c r="AB674" s="38"/>
      <c r="AC674" s="18" t="s">
        <v>796</v>
      </c>
      <c r="AD674" s="38">
        <f>0</f>
        <v>0</v>
      </c>
      <c r="AE674" s="38"/>
      <c r="AF674" s="18" t="s">
        <v>796</v>
      </c>
      <c r="AG674" s="18" t="s">
        <v>796</v>
      </c>
      <c r="AH674" s="32" t="s">
        <v>796</v>
      </c>
      <c r="AI674" s="32"/>
      <c r="AJ674" s="18" t="s">
        <v>796</v>
      </c>
      <c r="AK674" s="18" t="s">
        <v>796</v>
      </c>
      <c r="AL674" s="18" t="s">
        <v>796</v>
      </c>
      <c r="AM674" s="18" t="s">
        <v>796</v>
      </c>
      <c r="AN674" s="18" t="s">
        <v>796</v>
      </c>
      <c r="AO674" s="18" t="s">
        <v>796</v>
      </c>
      <c r="AP674" s="18" t="s">
        <v>796</v>
      </c>
      <c r="AQ674" s="18" t="s">
        <v>796</v>
      </c>
      <c r="AR674" s="32" t="s">
        <v>796</v>
      </c>
      <c r="AS674" s="32"/>
      <c r="AT674" s="32"/>
      <c r="AU674" s="18" t="s">
        <v>796</v>
      </c>
    </row>
    <row r="675" spans="1:47" s="1" customFormat="1" ht="24" customHeight="1" hidden="1">
      <c r="A675" s="42" t="s">
        <v>317</v>
      </c>
      <c r="B675" s="42"/>
      <c r="C675" s="42"/>
      <c r="D675" s="42"/>
      <c r="E675" s="42"/>
      <c r="F675" s="42"/>
      <c r="G675" s="42"/>
      <c r="H675" s="42"/>
      <c r="I675" s="42"/>
      <c r="J675" s="42"/>
      <c r="K675" s="43" t="s">
        <v>534</v>
      </c>
      <c r="L675" s="43"/>
      <c r="M675" s="5" t="s">
        <v>620</v>
      </c>
      <c r="N675" s="43" t="s">
        <v>621</v>
      </c>
      <c r="O675" s="43"/>
      <c r="P675" s="7">
        <f>0</f>
        <v>0</v>
      </c>
      <c r="Q675" s="2" t="s">
        <v>796</v>
      </c>
      <c r="R675" s="44">
        <f>0</f>
        <v>0</v>
      </c>
      <c r="S675" s="44"/>
      <c r="T675" s="2" t="s">
        <v>796</v>
      </c>
      <c r="U675" s="44">
        <f>0</f>
        <v>0</v>
      </c>
      <c r="V675" s="44"/>
      <c r="W675" s="2" t="s">
        <v>796</v>
      </c>
      <c r="X675" s="44">
        <f>0</f>
        <v>0</v>
      </c>
      <c r="Y675" s="44"/>
      <c r="Z675" s="2" t="s">
        <v>796</v>
      </c>
      <c r="AA675" s="44">
        <f>0</f>
        <v>0</v>
      </c>
      <c r="AB675" s="44"/>
      <c r="AC675" s="2" t="s">
        <v>796</v>
      </c>
      <c r="AD675" s="44">
        <f>0</f>
        <v>0</v>
      </c>
      <c r="AE675" s="44"/>
      <c r="AF675" s="2" t="s">
        <v>796</v>
      </c>
      <c r="AG675" s="2" t="s">
        <v>796</v>
      </c>
      <c r="AH675" s="39" t="s">
        <v>796</v>
      </c>
      <c r="AI675" s="39"/>
      <c r="AJ675" s="2" t="s">
        <v>796</v>
      </c>
      <c r="AK675" s="2" t="s">
        <v>796</v>
      </c>
      <c r="AL675" s="2" t="s">
        <v>796</v>
      </c>
      <c r="AM675" s="2" t="s">
        <v>796</v>
      </c>
      <c r="AN675" s="2" t="s">
        <v>796</v>
      </c>
      <c r="AO675" s="2" t="s">
        <v>796</v>
      </c>
      <c r="AP675" s="2" t="s">
        <v>796</v>
      </c>
      <c r="AQ675" s="2" t="s">
        <v>796</v>
      </c>
      <c r="AR675" s="39" t="s">
        <v>796</v>
      </c>
      <c r="AS675" s="39"/>
      <c r="AT675" s="39"/>
      <c r="AU675" s="2" t="s">
        <v>796</v>
      </c>
    </row>
    <row r="676" spans="1:47" s="1" customFormat="1" ht="13.5" customHeight="1" hidden="1">
      <c r="A676" s="40" t="s">
        <v>299</v>
      </c>
      <c r="B676" s="40"/>
      <c r="C676" s="40"/>
      <c r="D676" s="40"/>
      <c r="E676" s="40"/>
      <c r="F676" s="40"/>
      <c r="G676" s="40"/>
      <c r="H676" s="40"/>
      <c r="I676" s="40"/>
      <c r="J676" s="40"/>
      <c r="K676" s="41"/>
      <c r="L676" s="41"/>
      <c r="M676" s="8"/>
      <c r="N676" s="41"/>
      <c r="O676" s="41"/>
      <c r="P676" s="9"/>
      <c r="Q676" s="9"/>
      <c r="R676" s="35"/>
      <c r="S676" s="35"/>
      <c r="T676" s="9"/>
      <c r="U676" s="35"/>
      <c r="V676" s="35"/>
      <c r="W676" s="9"/>
      <c r="X676" s="35"/>
      <c r="Y676" s="35"/>
      <c r="Z676" s="9"/>
      <c r="AA676" s="35"/>
      <c r="AB676" s="35"/>
      <c r="AC676" s="9"/>
      <c r="AD676" s="35"/>
      <c r="AE676" s="35"/>
      <c r="AF676" s="9"/>
      <c r="AG676" s="16"/>
      <c r="AH676" s="34"/>
      <c r="AI676" s="34"/>
      <c r="AJ676" s="16"/>
      <c r="AK676" s="16"/>
      <c r="AL676" s="16"/>
      <c r="AM676" s="16"/>
      <c r="AN676" s="16"/>
      <c r="AO676" s="16"/>
      <c r="AP676" s="16"/>
      <c r="AQ676" s="16"/>
      <c r="AR676" s="34"/>
      <c r="AS676" s="34"/>
      <c r="AT676" s="34"/>
      <c r="AU676" s="16"/>
    </row>
    <row r="677" spans="1:47" s="1" customFormat="1" ht="13.5" customHeight="1" hidden="1">
      <c r="A677" s="36" t="s">
        <v>291</v>
      </c>
      <c r="B677" s="36"/>
      <c r="C677" s="36"/>
      <c r="D677" s="36"/>
      <c r="E677" s="36"/>
      <c r="F677" s="36"/>
      <c r="G677" s="36"/>
      <c r="H677" s="36"/>
      <c r="I677" s="36"/>
      <c r="J677" s="36"/>
      <c r="K677" s="37" t="s">
        <v>535</v>
      </c>
      <c r="L677" s="37"/>
      <c r="M677" s="10" t="s">
        <v>620</v>
      </c>
      <c r="N677" s="37" t="s">
        <v>621</v>
      </c>
      <c r="O677" s="37"/>
      <c r="P677" s="11">
        <f>0</f>
        <v>0</v>
      </c>
      <c r="Q677" s="18" t="s">
        <v>796</v>
      </c>
      <c r="R677" s="38">
        <f>0</f>
        <v>0</v>
      </c>
      <c r="S677" s="38"/>
      <c r="T677" s="18" t="s">
        <v>796</v>
      </c>
      <c r="U677" s="38">
        <f>0</f>
        <v>0</v>
      </c>
      <c r="V677" s="38"/>
      <c r="W677" s="18" t="s">
        <v>796</v>
      </c>
      <c r="X677" s="38">
        <f>0</f>
        <v>0</v>
      </c>
      <c r="Y677" s="38"/>
      <c r="Z677" s="18" t="s">
        <v>796</v>
      </c>
      <c r="AA677" s="38">
        <f>0</f>
        <v>0</v>
      </c>
      <c r="AB677" s="38"/>
      <c r="AC677" s="18" t="s">
        <v>796</v>
      </c>
      <c r="AD677" s="38">
        <f>0</f>
        <v>0</v>
      </c>
      <c r="AE677" s="38"/>
      <c r="AF677" s="18" t="s">
        <v>796</v>
      </c>
      <c r="AG677" s="18" t="s">
        <v>796</v>
      </c>
      <c r="AH677" s="32" t="s">
        <v>796</v>
      </c>
      <c r="AI677" s="32"/>
      <c r="AJ677" s="18" t="s">
        <v>796</v>
      </c>
      <c r="AK677" s="18" t="s">
        <v>796</v>
      </c>
      <c r="AL677" s="18" t="s">
        <v>796</v>
      </c>
      <c r="AM677" s="18" t="s">
        <v>796</v>
      </c>
      <c r="AN677" s="18" t="s">
        <v>796</v>
      </c>
      <c r="AO677" s="18" t="s">
        <v>796</v>
      </c>
      <c r="AP677" s="18" t="s">
        <v>796</v>
      </c>
      <c r="AQ677" s="18" t="s">
        <v>796</v>
      </c>
      <c r="AR677" s="32" t="s">
        <v>796</v>
      </c>
      <c r="AS677" s="32"/>
      <c r="AT677" s="32"/>
      <c r="AU677" s="18" t="s">
        <v>796</v>
      </c>
    </row>
    <row r="678" spans="1:47" s="1" customFormat="1" ht="13.5" customHeight="1" hidden="1">
      <c r="A678" s="42" t="s">
        <v>320</v>
      </c>
      <c r="B678" s="42"/>
      <c r="C678" s="42"/>
      <c r="D678" s="42"/>
      <c r="E678" s="42"/>
      <c r="F678" s="42"/>
      <c r="G678" s="42"/>
      <c r="H678" s="42"/>
      <c r="I678" s="42"/>
      <c r="J678" s="42"/>
      <c r="K678" s="43" t="s">
        <v>536</v>
      </c>
      <c r="L678" s="43"/>
      <c r="M678" s="5" t="s">
        <v>620</v>
      </c>
      <c r="N678" s="43" t="s">
        <v>621</v>
      </c>
      <c r="O678" s="43"/>
      <c r="P678" s="7">
        <f>0</f>
        <v>0</v>
      </c>
      <c r="Q678" s="2" t="s">
        <v>796</v>
      </c>
      <c r="R678" s="44">
        <f>0</f>
        <v>0</v>
      </c>
      <c r="S678" s="44"/>
      <c r="T678" s="2" t="s">
        <v>796</v>
      </c>
      <c r="U678" s="44">
        <f>0</f>
        <v>0</v>
      </c>
      <c r="V678" s="44"/>
      <c r="W678" s="2" t="s">
        <v>796</v>
      </c>
      <c r="X678" s="44">
        <f>0</f>
        <v>0</v>
      </c>
      <c r="Y678" s="44"/>
      <c r="Z678" s="2" t="s">
        <v>796</v>
      </c>
      <c r="AA678" s="44">
        <f>0</f>
        <v>0</v>
      </c>
      <c r="AB678" s="44"/>
      <c r="AC678" s="2" t="s">
        <v>796</v>
      </c>
      <c r="AD678" s="44">
        <f>0</f>
        <v>0</v>
      </c>
      <c r="AE678" s="44"/>
      <c r="AF678" s="2" t="s">
        <v>796</v>
      </c>
      <c r="AG678" s="2" t="s">
        <v>796</v>
      </c>
      <c r="AH678" s="39" t="s">
        <v>796</v>
      </c>
      <c r="AI678" s="39"/>
      <c r="AJ678" s="2" t="s">
        <v>796</v>
      </c>
      <c r="AK678" s="2" t="s">
        <v>796</v>
      </c>
      <c r="AL678" s="2" t="s">
        <v>796</v>
      </c>
      <c r="AM678" s="2" t="s">
        <v>796</v>
      </c>
      <c r="AN678" s="2" t="s">
        <v>796</v>
      </c>
      <c r="AO678" s="2" t="s">
        <v>796</v>
      </c>
      <c r="AP678" s="2" t="s">
        <v>796</v>
      </c>
      <c r="AQ678" s="2" t="s">
        <v>796</v>
      </c>
      <c r="AR678" s="39" t="s">
        <v>796</v>
      </c>
      <c r="AS678" s="39"/>
      <c r="AT678" s="39"/>
      <c r="AU678" s="2" t="s">
        <v>796</v>
      </c>
    </row>
    <row r="679" spans="1:47" s="1" customFormat="1" ht="13.5" customHeight="1" hidden="1">
      <c r="A679" s="40" t="s">
        <v>295</v>
      </c>
      <c r="B679" s="40"/>
      <c r="C679" s="40"/>
      <c r="D679" s="40"/>
      <c r="E679" s="40"/>
      <c r="F679" s="40"/>
      <c r="G679" s="40"/>
      <c r="H679" s="40"/>
      <c r="I679" s="40"/>
      <c r="J679" s="40"/>
      <c r="K679" s="41"/>
      <c r="L679" s="41"/>
      <c r="M679" s="8"/>
      <c r="N679" s="41"/>
      <c r="O679" s="41"/>
      <c r="P679" s="9"/>
      <c r="Q679" s="16"/>
      <c r="R679" s="35"/>
      <c r="S679" s="35"/>
      <c r="T679" s="16"/>
      <c r="U679" s="35"/>
      <c r="V679" s="35"/>
      <c r="W679" s="16"/>
      <c r="X679" s="35"/>
      <c r="Y679" s="35"/>
      <c r="Z679" s="16"/>
      <c r="AA679" s="35"/>
      <c r="AB679" s="35"/>
      <c r="AC679" s="16"/>
      <c r="AD679" s="35"/>
      <c r="AE679" s="35"/>
      <c r="AF679" s="16"/>
      <c r="AG679" s="9"/>
      <c r="AH679" s="34"/>
      <c r="AI679" s="34"/>
      <c r="AJ679" s="9"/>
      <c r="AK679" s="16"/>
      <c r="AL679" s="9"/>
      <c r="AM679" s="16"/>
      <c r="AN679" s="9"/>
      <c r="AO679" s="16"/>
      <c r="AP679" s="9"/>
      <c r="AQ679" s="16"/>
      <c r="AR679" s="35"/>
      <c r="AS679" s="35"/>
      <c r="AT679" s="35"/>
      <c r="AU679" s="16"/>
    </row>
    <row r="680" spans="1:47" s="1" customFormat="1" ht="13.5" customHeight="1" hidden="1">
      <c r="A680" s="36" t="s">
        <v>291</v>
      </c>
      <c r="B680" s="36"/>
      <c r="C680" s="36"/>
      <c r="D680" s="36"/>
      <c r="E680" s="36"/>
      <c r="F680" s="36"/>
      <c r="G680" s="36"/>
      <c r="H680" s="36"/>
      <c r="I680" s="36"/>
      <c r="J680" s="36"/>
      <c r="K680" s="37" t="s">
        <v>537</v>
      </c>
      <c r="L680" s="37"/>
      <c r="M680" s="10" t="s">
        <v>620</v>
      </c>
      <c r="N680" s="37" t="s">
        <v>621</v>
      </c>
      <c r="O680" s="37"/>
      <c r="P680" s="11">
        <f>0</f>
        <v>0</v>
      </c>
      <c r="Q680" s="18" t="s">
        <v>796</v>
      </c>
      <c r="R680" s="38">
        <f>0</f>
        <v>0</v>
      </c>
      <c r="S680" s="38"/>
      <c r="T680" s="18" t="s">
        <v>796</v>
      </c>
      <c r="U680" s="38">
        <f>0</f>
        <v>0</v>
      </c>
      <c r="V680" s="38"/>
      <c r="W680" s="18" t="s">
        <v>796</v>
      </c>
      <c r="X680" s="38">
        <f>0</f>
        <v>0</v>
      </c>
      <c r="Y680" s="38"/>
      <c r="Z680" s="18" t="s">
        <v>796</v>
      </c>
      <c r="AA680" s="38">
        <f>0</f>
        <v>0</v>
      </c>
      <c r="AB680" s="38"/>
      <c r="AC680" s="18" t="s">
        <v>796</v>
      </c>
      <c r="AD680" s="38">
        <f>0</f>
        <v>0</v>
      </c>
      <c r="AE680" s="38"/>
      <c r="AF680" s="18" t="s">
        <v>796</v>
      </c>
      <c r="AG680" s="18" t="s">
        <v>796</v>
      </c>
      <c r="AH680" s="32" t="s">
        <v>796</v>
      </c>
      <c r="AI680" s="32"/>
      <c r="AJ680" s="18" t="s">
        <v>796</v>
      </c>
      <c r="AK680" s="18" t="s">
        <v>796</v>
      </c>
      <c r="AL680" s="18" t="s">
        <v>796</v>
      </c>
      <c r="AM680" s="18" t="s">
        <v>796</v>
      </c>
      <c r="AN680" s="18" t="s">
        <v>796</v>
      </c>
      <c r="AO680" s="18" t="s">
        <v>796</v>
      </c>
      <c r="AP680" s="18" t="s">
        <v>796</v>
      </c>
      <c r="AQ680" s="18" t="s">
        <v>796</v>
      </c>
      <c r="AR680" s="32" t="s">
        <v>796</v>
      </c>
      <c r="AS680" s="32"/>
      <c r="AT680" s="32"/>
      <c r="AU680" s="18" t="s">
        <v>796</v>
      </c>
    </row>
    <row r="681" spans="1:47" s="1" customFormat="1" ht="13.5" customHeight="1" hidden="1">
      <c r="A681" s="42" t="s">
        <v>538</v>
      </c>
      <c r="B681" s="42"/>
      <c r="C681" s="42"/>
      <c r="D681" s="42"/>
      <c r="E681" s="42"/>
      <c r="F681" s="42"/>
      <c r="G681" s="42"/>
      <c r="H681" s="42"/>
      <c r="I681" s="42"/>
      <c r="J681" s="42"/>
      <c r="K681" s="43" t="s">
        <v>539</v>
      </c>
      <c r="L681" s="43"/>
      <c r="M681" s="5" t="s">
        <v>620</v>
      </c>
      <c r="N681" s="43" t="s">
        <v>621</v>
      </c>
      <c r="O681" s="43"/>
      <c r="P681" s="7">
        <f>0</f>
        <v>0</v>
      </c>
      <c r="Q681" s="2" t="s">
        <v>796</v>
      </c>
      <c r="R681" s="44">
        <f>0</f>
        <v>0</v>
      </c>
      <c r="S681" s="44"/>
      <c r="T681" s="2" t="s">
        <v>796</v>
      </c>
      <c r="U681" s="44">
        <f>0</f>
        <v>0</v>
      </c>
      <c r="V681" s="44"/>
      <c r="W681" s="2" t="s">
        <v>796</v>
      </c>
      <c r="X681" s="44">
        <f>0</f>
        <v>0</v>
      </c>
      <c r="Y681" s="44"/>
      <c r="Z681" s="2" t="s">
        <v>796</v>
      </c>
      <c r="AA681" s="44">
        <f>0</f>
        <v>0</v>
      </c>
      <c r="AB681" s="44"/>
      <c r="AC681" s="2" t="s">
        <v>796</v>
      </c>
      <c r="AD681" s="44">
        <f>0</f>
        <v>0</v>
      </c>
      <c r="AE681" s="44"/>
      <c r="AF681" s="2" t="s">
        <v>796</v>
      </c>
      <c r="AG681" s="2" t="s">
        <v>796</v>
      </c>
      <c r="AH681" s="39" t="s">
        <v>796</v>
      </c>
      <c r="AI681" s="39"/>
      <c r="AJ681" s="2" t="s">
        <v>796</v>
      </c>
      <c r="AK681" s="2" t="s">
        <v>796</v>
      </c>
      <c r="AL681" s="2" t="s">
        <v>796</v>
      </c>
      <c r="AM681" s="2" t="s">
        <v>796</v>
      </c>
      <c r="AN681" s="2" t="s">
        <v>796</v>
      </c>
      <c r="AO681" s="2" t="s">
        <v>796</v>
      </c>
      <c r="AP681" s="2" t="s">
        <v>796</v>
      </c>
      <c r="AQ681" s="2" t="s">
        <v>796</v>
      </c>
      <c r="AR681" s="39" t="s">
        <v>796</v>
      </c>
      <c r="AS681" s="39"/>
      <c r="AT681" s="39"/>
      <c r="AU681" s="2" t="s">
        <v>796</v>
      </c>
    </row>
    <row r="682" spans="1:47" s="1" customFormat="1" ht="13.5" customHeight="1" hidden="1">
      <c r="A682" s="40" t="s">
        <v>299</v>
      </c>
      <c r="B682" s="40"/>
      <c r="C682" s="40"/>
      <c r="D682" s="40"/>
      <c r="E682" s="40"/>
      <c r="F682" s="40"/>
      <c r="G682" s="40"/>
      <c r="H682" s="40"/>
      <c r="I682" s="40"/>
      <c r="J682" s="40"/>
      <c r="K682" s="41"/>
      <c r="L682" s="41"/>
      <c r="M682" s="8"/>
      <c r="N682" s="41"/>
      <c r="O682" s="41"/>
      <c r="P682" s="9"/>
      <c r="Q682" s="16"/>
      <c r="R682" s="35"/>
      <c r="S682" s="35"/>
      <c r="T682" s="16"/>
      <c r="U682" s="35"/>
      <c r="V682" s="35"/>
      <c r="W682" s="16"/>
      <c r="X682" s="35"/>
      <c r="Y682" s="35"/>
      <c r="Z682" s="16"/>
      <c r="AA682" s="35"/>
      <c r="AB682" s="35"/>
      <c r="AC682" s="16"/>
      <c r="AD682" s="35"/>
      <c r="AE682" s="35"/>
      <c r="AF682" s="16"/>
      <c r="AG682" s="9"/>
      <c r="AH682" s="34"/>
      <c r="AI682" s="34"/>
      <c r="AJ682" s="9"/>
      <c r="AK682" s="16"/>
      <c r="AL682" s="9"/>
      <c r="AM682" s="16"/>
      <c r="AN682" s="9"/>
      <c r="AO682" s="16"/>
      <c r="AP682" s="9"/>
      <c r="AQ682" s="16"/>
      <c r="AR682" s="35"/>
      <c r="AS682" s="35"/>
      <c r="AT682" s="35"/>
      <c r="AU682" s="16"/>
    </row>
    <row r="683" spans="1:47" s="1" customFormat="1" ht="13.5" customHeight="1" hidden="1">
      <c r="A683" s="36" t="s">
        <v>291</v>
      </c>
      <c r="B683" s="36"/>
      <c r="C683" s="36"/>
      <c r="D683" s="36"/>
      <c r="E683" s="36"/>
      <c r="F683" s="36"/>
      <c r="G683" s="36"/>
      <c r="H683" s="36"/>
      <c r="I683" s="36"/>
      <c r="J683" s="36"/>
      <c r="K683" s="37" t="s">
        <v>540</v>
      </c>
      <c r="L683" s="37"/>
      <c r="M683" s="10" t="s">
        <v>620</v>
      </c>
      <c r="N683" s="37" t="s">
        <v>621</v>
      </c>
      <c r="O683" s="37"/>
      <c r="P683" s="11">
        <f>0</f>
        <v>0</v>
      </c>
      <c r="Q683" s="18" t="s">
        <v>796</v>
      </c>
      <c r="R683" s="38">
        <f>0</f>
        <v>0</v>
      </c>
      <c r="S683" s="38"/>
      <c r="T683" s="18" t="s">
        <v>796</v>
      </c>
      <c r="U683" s="38">
        <f>0</f>
        <v>0</v>
      </c>
      <c r="V683" s="38"/>
      <c r="W683" s="18" t="s">
        <v>796</v>
      </c>
      <c r="X683" s="38">
        <f>0</f>
        <v>0</v>
      </c>
      <c r="Y683" s="38"/>
      <c r="Z683" s="18" t="s">
        <v>796</v>
      </c>
      <c r="AA683" s="38">
        <f>0</f>
        <v>0</v>
      </c>
      <c r="AB683" s="38"/>
      <c r="AC683" s="18" t="s">
        <v>796</v>
      </c>
      <c r="AD683" s="38">
        <f>0</f>
        <v>0</v>
      </c>
      <c r="AE683" s="38"/>
      <c r="AF683" s="18" t="s">
        <v>796</v>
      </c>
      <c r="AG683" s="18" t="s">
        <v>796</v>
      </c>
      <c r="AH683" s="32" t="s">
        <v>796</v>
      </c>
      <c r="AI683" s="32"/>
      <c r="AJ683" s="18" t="s">
        <v>796</v>
      </c>
      <c r="AK683" s="18" t="s">
        <v>796</v>
      </c>
      <c r="AL683" s="18" t="s">
        <v>796</v>
      </c>
      <c r="AM683" s="18" t="s">
        <v>796</v>
      </c>
      <c r="AN683" s="18" t="s">
        <v>796</v>
      </c>
      <c r="AO683" s="18" t="s">
        <v>796</v>
      </c>
      <c r="AP683" s="18" t="s">
        <v>796</v>
      </c>
      <c r="AQ683" s="18" t="s">
        <v>796</v>
      </c>
      <c r="AR683" s="32" t="s">
        <v>796</v>
      </c>
      <c r="AS683" s="32"/>
      <c r="AT683" s="32"/>
      <c r="AU683" s="18" t="s">
        <v>796</v>
      </c>
    </row>
    <row r="684" spans="1:47" s="1" customFormat="1" ht="13.5" customHeight="1" hidden="1">
      <c r="A684" s="42" t="s">
        <v>326</v>
      </c>
      <c r="B684" s="42"/>
      <c r="C684" s="42"/>
      <c r="D684" s="42"/>
      <c r="E684" s="42"/>
      <c r="F684" s="42"/>
      <c r="G684" s="42"/>
      <c r="H684" s="42"/>
      <c r="I684" s="42"/>
      <c r="J684" s="42"/>
      <c r="K684" s="43" t="s">
        <v>541</v>
      </c>
      <c r="L684" s="43"/>
      <c r="M684" s="5" t="s">
        <v>620</v>
      </c>
      <c r="N684" s="43" t="s">
        <v>621</v>
      </c>
      <c r="O684" s="43"/>
      <c r="P684" s="7">
        <f>0</f>
        <v>0</v>
      </c>
      <c r="Q684" s="2" t="s">
        <v>796</v>
      </c>
      <c r="R684" s="44">
        <f>0</f>
        <v>0</v>
      </c>
      <c r="S684" s="44"/>
      <c r="T684" s="2" t="s">
        <v>796</v>
      </c>
      <c r="U684" s="44">
        <f>0</f>
        <v>0</v>
      </c>
      <c r="V684" s="44"/>
      <c r="W684" s="2" t="s">
        <v>796</v>
      </c>
      <c r="X684" s="44">
        <f>0</f>
        <v>0</v>
      </c>
      <c r="Y684" s="44"/>
      <c r="Z684" s="2" t="s">
        <v>796</v>
      </c>
      <c r="AA684" s="44">
        <f>0</f>
        <v>0</v>
      </c>
      <c r="AB684" s="44"/>
      <c r="AC684" s="2" t="s">
        <v>796</v>
      </c>
      <c r="AD684" s="44">
        <f>0</f>
        <v>0</v>
      </c>
      <c r="AE684" s="44"/>
      <c r="AF684" s="2" t="s">
        <v>796</v>
      </c>
      <c r="AG684" s="2" t="s">
        <v>796</v>
      </c>
      <c r="AH684" s="39" t="s">
        <v>796</v>
      </c>
      <c r="AI684" s="39"/>
      <c r="AJ684" s="2" t="s">
        <v>796</v>
      </c>
      <c r="AK684" s="2" t="s">
        <v>796</v>
      </c>
      <c r="AL684" s="2" t="s">
        <v>796</v>
      </c>
      <c r="AM684" s="2" t="s">
        <v>796</v>
      </c>
      <c r="AN684" s="2" t="s">
        <v>796</v>
      </c>
      <c r="AO684" s="2" t="s">
        <v>796</v>
      </c>
      <c r="AP684" s="2" t="s">
        <v>796</v>
      </c>
      <c r="AQ684" s="2" t="s">
        <v>796</v>
      </c>
      <c r="AR684" s="39" t="s">
        <v>796</v>
      </c>
      <c r="AS684" s="39"/>
      <c r="AT684" s="39"/>
      <c r="AU684" s="2" t="s">
        <v>796</v>
      </c>
    </row>
    <row r="685" spans="1:47" s="1" customFormat="1" ht="13.5" customHeight="1" hidden="1">
      <c r="A685" s="40" t="s">
        <v>299</v>
      </c>
      <c r="B685" s="40"/>
      <c r="C685" s="40"/>
      <c r="D685" s="40"/>
      <c r="E685" s="40"/>
      <c r="F685" s="40"/>
      <c r="G685" s="40"/>
      <c r="H685" s="40"/>
      <c r="I685" s="40"/>
      <c r="J685" s="40"/>
      <c r="K685" s="41"/>
      <c r="L685" s="41"/>
      <c r="M685" s="8"/>
      <c r="N685" s="41"/>
      <c r="O685" s="41"/>
      <c r="P685" s="9"/>
      <c r="Q685" s="16"/>
      <c r="R685" s="35"/>
      <c r="S685" s="35"/>
      <c r="T685" s="16"/>
      <c r="U685" s="35"/>
      <c r="V685" s="35"/>
      <c r="W685" s="16"/>
      <c r="X685" s="35"/>
      <c r="Y685" s="35"/>
      <c r="Z685" s="16"/>
      <c r="AA685" s="35"/>
      <c r="AB685" s="35"/>
      <c r="AC685" s="16"/>
      <c r="AD685" s="35"/>
      <c r="AE685" s="35"/>
      <c r="AF685" s="16"/>
      <c r="AG685" s="9"/>
      <c r="AH685" s="34"/>
      <c r="AI685" s="34"/>
      <c r="AJ685" s="9"/>
      <c r="AK685" s="16"/>
      <c r="AL685" s="9"/>
      <c r="AM685" s="16"/>
      <c r="AN685" s="9"/>
      <c r="AO685" s="16"/>
      <c r="AP685" s="9"/>
      <c r="AQ685" s="16"/>
      <c r="AR685" s="35"/>
      <c r="AS685" s="35"/>
      <c r="AT685" s="35"/>
      <c r="AU685" s="16"/>
    </row>
    <row r="686" spans="1:47" s="1" customFormat="1" ht="13.5" customHeight="1" hidden="1">
      <c r="A686" s="36" t="s">
        <v>291</v>
      </c>
      <c r="B686" s="36"/>
      <c r="C686" s="36"/>
      <c r="D686" s="36"/>
      <c r="E686" s="36"/>
      <c r="F686" s="36"/>
      <c r="G686" s="36"/>
      <c r="H686" s="36"/>
      <c r="I686" s="36"/>
      <c r="J686" s="36"/>
      <c r="K686" s="37" t="s">
        <v>542</v>
      </c>
      <c r="L686" s="37"/>
      <c r="M686" s="10" t="s">
        <v>620</v>
      </c>
      <c r="N686" s="37" t="s">
        <v>621</v>
      </c>
      <c r="O686" s="37"/>
      <c r="P686" s="11">
        <f>0</f>
        <v>0</v>
      </c>
      <c r="Q686" s="18" t="s">
        <v>796</v>
      </c>
      <c r="R686" s="38">
        <f>0</f>
        <v>0</v>
      </c>
      <c r="S686" s="38"/>
      <c r="T686" s="18" t="s">
        <v>796</v>
      </c>
      <c r="U686" s="38">
        <f>0</f>
        <v>0</v>
      </c>
      <c r="V686" s="38"/>
      <c r="W686" s="18" t="s">
        <v>796</v>
      </c>
      <c r="X686" s="38">
        <f>0</f>
        <v>0</v>
      </c>
      <c r="Y686" s="38"/>
      <c r="Z686" s="18" t="s">
        <v>796</v>
      </c>
      <c r="AA686" s="38">
        <f>0</f>
        <v>0</v>
      </c>
      <c r="AB686" s="38"/>
      <c r="AC686" s="18" t="s">
        <v>796</v>
      </c>
      <c r="AD686" s="38">
        <f>0</f>
        <v>0</v>
      </c>
      <c r="AE686" s="38"/>
      <c r="AF686" s="18" t="s">
        <v>796</v>
      </c>
      <c r="AG686" s="18" t="s">
        <v>796</v>
      </c>
      <c r="AH686" s="32" t="s">
        <v>796</v>
      </c>
      <c r="AI686" s="32"/>
      <c r="AJ686" s="18" t="s">
        <v>796</v>
      </c>
      <c r="AK686" s="18" t="s">
        <v>796</v>
      </c>
      <c r="AL686" s="18" t="s">
        <v>796</v>
      </c>
      <c r="AM686" s="18" t="s">
        <v>796</v>
      </c>
      <c r="AN686" s="18" t="s">
        <v>796</v>
      </c>
      <c r="AO686" s="18" t="s">
        <v>796</v>
      </c>
      <c r="AP686" s="18" t="s">
        <v>796</v>
      </c>
      <c r="AQ686" s="18" t="s">
        <v>796</v>
      </c>
      <c r="AR686" s="32" t="s">
        <v>796</v>
      </c>
      <c r="AS686" s="32"/>
      <c r="AT686" s="32"/>
      <c r="AU686" s="18" t="s">
        <v>796</v>
      </c>
    </row>
    <row r="687" spans="1:47" s="1" customFormat="1" ht="13.5" customHeight="1" hidden="1">
      <c r="A687" s="42" t="s">
        <v>329</v>
      </c>
      <c r="B687" s="42"/>
      <c r="C687" s="42"/>
      <c r="D687" s="42"/>
      <c r="E687" s="42"/>
      <c r="F687" s="42"/>
      <c r="G687" s="42"/>
      <c r="H687" s="42"/>
      <c r="I687" s="42"/>
      <c r="J687" s="42"/>
      <c r="K687" s="43" t="s">
        <v>543</v>
      </c>
      <c r="L687" s="43"/>
      <c r="M687" s="5" t="s">
        <v>620</v>
      </c>
      <c r="N687" s="43" t="s">
        <v>621</v>
      </c>
      <c r="O687" s="43"/>
      <c r="P687" s="7">
        <f>0</f>
        <v>0</v>
      </c>
      <c r="Q687" s="2" t="s">
        <v>796</v>
      </c>
      <c r="R687" s="44">
        <f>0</f>
        <v>0</v>
      </c>
      <c r="S687" s="44"/>
      <c r="T687" s="2" t="s">
        <v>796</v>
      </c>
      <c r="U687" s="44">
        <f>0</f>
        <v>0</v>
      </c>
      <c r="V687" s="44"/>
      <c r="W687" s="2" t="s">
        <v>796</v>
      </c>
      <c r="X687" s="44">
        <f>0</f>
        <v>0</v>
      </c>
      <c r="Y687" s="44"/>
      <c r="Z687" s="2" t="s">
        <v>796</v>
      </c>
      <c r="AA687" s="44">
        <f>0</f>
        <v>0</v>
      </c>
      <c r="AB687" s="44"/>
      <c r="AC687" s="2" t="s">
        <v>796</v>
      </c>
      <c r="AD687" s="44">
        <f>0</f>
        <v>0</v>
      </c>
      <c r="AE687" s="44"/>
      <c r="AF687" s="2" t="s">
        <v>796</v>
      </c>
      <c r="AG687" s="2" t="s">
        <v>796</v>
      </c>
      <c r="AH687" s="39" t="s">
        <v>796</v>
      </c>
      <c r="AI687" s="39"/>
      <c r="AJ687" s="2" t="s">
        <v>796</v>
      </c>
      <c r="AK687" s="2" t="s">
        <v>796</v>
      </c>
      <c r="AL687" s="2" t="s">
        <v>796</v>
      </c>
      <c r="AM687" s="2" t="s">
        <v>796</v>
      </c>
      <c r="AN687" s="2" t="s">
        <v>796</v>
      </c>
      <c r="AO687" s="2" t="s">
        <v>796</v>
      </c>
      <c r="AP687" s="2" t="s">
        <v>796</v>
      </c>
      <c r="AQ687" s="2" t="s">
        <v>796</v>
      </c>
      <c r="AR687" s="39" t="s">
        <v>796</v>
      </c>
      <c r="AS687" s="39"/>
      <c r="AT687" s="39"/>
      <c r="AU687" s="2" t="s">
        <v>796</v>
      </c>
    </row>
    <row r="688" spans="1:47" s="1" customFormat="1" ht="13.5" customHeight="1" hidden="1">
      <c r="A688" s="40" t="s">
        <v>295</v>
      </c>
      <c r="B688" s="40"/>
      <c r="C688" s="40"/>
      <c r="D688" s="40"/>
      <c r="E688" s="40"/>
      <c r="F688" s="40"/>
      <c r="G688" s="40"/>
      <c r="H688" s="40"/>
      <c r="I688" s="40"/>
      <c r="J688" s="40"/>
      <c r="K688" s="41"/>
      <c r="L688" s="41"/>
      <c r="M688" s="8"/>
      <c r="N688" s="41"/>
      <c r="O688" s="41"/>
      <c r="P688" s="9"/>
      <c r="Q688" s="16"/>
      <c r="R688" s="35"/>
      <c r="S688" s="35"/>
      <c r="T688" s="16"/>
      <c r="U688" s="35"/>
      <c r="V688" s="35"/>
      <c r="W688" s="16"/>
      <c r="X688" s="35"/>
      <c r="Y688" s="35"/>
      <c r="Z688" s="16"/>
      <c r="AA688" s="35"/>
      <c r="AB688" s="35"/>
      <c r="AC688" s="16"/>
      <c r="AD688" s="35"/>
      <c r="AE688" s="35"/>
      <c r="AF688" s="16"/>
      <c r="AG688" s="9"/>
      <c r="AH688" s="34"/>
      <c r="AI688" s="34"/>
      <c r="AJ688" s="9"/>
      <c r="AK688" s="16"/>
      <c r="AL688" s="9"/>
      <c r="AM688" s="16"/>
      <c r="AN688" s="9"/>
      <c r="AO688" s="16"/>
      <c r="AP688" s="9"/>
      <c r="AQ688" s="16"/>
      <c r="AR688" s="35"/>
      <c r="AS688" s="35"/>
      <c r="AT688" s="35"/>
      <c r="AU688" s="16"/>
    </row>
    <row r="689" spans="1:47" s="1" customFormat="1" ht="13.5" customHeight="1" hidden="1">
      <c r="A689" s="36" t="s">
        <v>291</v>
      </c>
      <c r="B689" s="36"/>
      <c r="C689" s="36"/>
      <c r="D689" s="36"/>
      <c r="E689" s="36"/>
      <c r="F689" s="36"/>
      <c r="G689" s="36"/>
      <c r="H689" s="36"/>
      <c r="I689" s="36"/>
      <c r="J689" s="36"/>
      <c r="K689" s="37" t="s">
        <v>544</v>
      </c>
      <c r="L689" s="37"/>
      <c r="M689" s="10" t="s">
        <v>620</v>
      </c>
      <c r="N689" s="37" t="s">
        <v>621</v>
      </c>
      <c r="O689" s="37"/>
      <c r="P689" s="11">
        <f>0</f>
        <v>0</v>
      </c>
      <c r="Q689" s="18" t="s">
        <v>796</v>
      </c>
      <c r="R689" s="38">
        <f>0</f>
        <v>0</v>
      </c>
      <c r="S689" s="38"/>
      <c r="T689" s="18" t="s">
        <v>796</v>
      </c>
      <c r="U689" s="38">
        <f>0</f>
        <v>0</v>
      </c>
      <c r="V689" s="38"/>
      <c r="W689" s="18" t="s">
        <v>796</v>
      </c>
      <c r="X689" s="38">
        <f>0</f>
        <v>0</v>
      </c>
      <c r="Y689" s="38"/>
      <c r="Z689" s="18" t="s">
        <v>796</v>
      </c>
      <c r="AA689" s="38">
        <f>0</f>
        <v>0</v>
      </c>
      <c r="AB689" s="38"/>
      <c r="AC689" s="18" t="s">
        <v>796</v>
      </c>
      <c r="AD689" s="38">
        <f>0</f>
        <v>0</v>
      </c>
      <c r="AE689" s="38"/>
      <c r="AF689" s="18" t="s">
        <v>796</v>
      </c>
      <c r="AG689" s="18" t="s">
        <v>796</v>
      </c>
      <c r="AH689" s="32" t="s">
        <v>796</v>
      </c>
      <c r="AI689" s="32"/>
      <c r="AJ689" s="18" t="s">
        <v>796</v>
      </c>
      <c r="AK689" s="18" t="s">
        <v>796</v>
      </c>
      <c r="AL689" s="18" t="s">
        <v>796</v>
      </c>
      <c r="AM689" s="18" t="s">
        <v>796</v>
      </c>
      <c r="AN689" s="18" t="s">
        <v>796</v>
      </c>
      <c r="AO689" s="18" t="s">
        <v>796</v>
      </c>
      <c r="AP689" s="18" t="s">
        <v>796</v>
      </c>
      <c r="AQ689" s="18" t="s">
        <v>796</v>
      </c>
      <c r="AR689" s="32" t="s">
        <v>796</v>
      </c>
      <c r="AS689" s="32"/>
      <c r="AT689" s="32"/>
      <c r="AU689" s="18" t="s">
        <v>796</v>
      </c>
    </row>
    <row r="690" spans="1:47" s="1" customFormat="1" ht="13.5" customHeight="1" hidden="1">
      <c r="A690" s="42" t="s">
        <v>333</v>
      </c>
      <c r="B690" s="42"/>
      <c r="C690" s="42"/>
      <c r="D690" s="42"/>
      <c r="E690" s="42"/>
      <c r="F690" s="42"/>
      <c r="G690" s="42"/>
      <c r="H690" s="42"/>
      <c r="I690" s="42"/>
      <c r="J690" s="42"/>
      <c r="K690" s="43" t="s">
        <v>545</v>
      </c>
      <c r="L690" s="43"/>
      <c r="M690" s="5" t="s">
        <v>620</v>
      </c>
      <c r="N690" s="43" t="s">
        <v>621</v>
      </c>
      <c r="O690" s="43"/>
      <c r="P690" s="7">
        <f>0</f>
        <v>0</v>
      </c>
      <c r="Q690" s="2" t="s">
        <v>796</v>
      </c>
      <c r="R690" s="44">
        <f>0</f>
        <v>0</v>
      </c>
      <c r="S690" s="44"/>
      <c r="T690" s="2" t="s">
        <v>796</v>
      </c>
      <c r="U690" s="44">
        <f>0</f>
        <v>0</v>
      </c>
      <c r="V690" s="44"/>
      <c r="W690" s="2" t="s">
        <v>796</v>
      </c>
      <c r="X690" s="44">
        <f>0</f>
        <v>0</v>
      </c>
      <c r="Y690" s="44"/>
      <c r="Z690" s="2" t="s">
        <v>796</v>
      </c>
      <c r="AA690" s="44">
        <f>0</f>
        <v>0</v>
      </c>
      <c r="AB690" s="44"/>
      <c r="AC690" s="2" t="s">
        <v>796</v>
      </c>
      <c r="AD690" s="44">
        <f>0</f>
        <v>0</v>
      </c>
      <c r="AE690" s="44"/>
      <c r="AF690" s="2" t="s">
        <v>796</v>
      </c>
      <c r="AG690" s="2" t="s">
        <v>796</v>
      </c>
      <c r="AH690" s="39" t="s">
        <v>796</v>
      </c>
      <c r="AI690" s="39"/>
      <c r="AJ690" s="2" t="s">
        <v>796</v>
      </c>
      <c r="AK690" s="2" t="s">
        <v>796</v>
      </c>
      <c r="AL690" s="2" t="s">
        <v>796</v>
      </c>
      <c r="AM690" s="2" t="s">
        <v>796</v>
      </c>
      <c r="AN690" s="2" t="s">
        <v>796</v>
      </c>
      <c r="AO690" s="2" t="s">
        <v>796</v>
      </c>
      <c r="AP690" s="2" t="s">
        <v>796</v>
      </c>
      <c r="AQ690" s="2" t="s">
        <v>796</v>
      </c>
      <c r="AR690" s="39" t="s">
        <v>796</v>
      </c>
      <c r="AS690" s="39"/>
      <c r="AT690" s="39"/>
      <c r="AU690" s="2" t="s">
        <v>796</v>
      </c>
    </row>
    <row r="691" spans="1:47" s="1" customFormat="1" ht="13.5" customHeight="1" hidden="1">
      <c r="A691" s="40" t="s">
        <v>295</v>
      </c>
      <c r="B691" s="40"/>
      <c r="C691" s="40"/>
      <c r="D691" s="40"/>
      <c r="E691" s="40"/>
      <c r="F691" s="40"/>
      <c r="G691" s="40"/>
      <c r="H691" s="40"/>
      <c r="I691" s="40"/>
      <c r="J691" s="40"/>
      <c r="K691" s="41"/>
      <c r="L691" s="41"/>
      <c r="M691" s="8"/>
      <c r="N691" s="41"/>
      <c r="O691" s="41"/>
      <c r="P691" s="9"/>
      <c r="Q691" s="16"/>
      <c r="R691" s="35"/>
      <c r="S691" s="35"/>
      <c r="T691" s="16"/>
      <c r="U691" s="35"/>
      <c r="V691" s="35"/>
      <c r="W691" s="16"/>
      <c r="X691" s="35"/>
      <c r="Y691" s="35"/>
      <c r="Z691" s="16"/>
      <c r="AA691" s="35"/>
      <c r="AB691" s="35"/>
      <c r="AC691" s="16"/>
      <c r="AD691" s="35"/>
      <c r="AE691" s="35"/>
      <c r="AF691" s="16"/>
      <c r="AG691" s="9"/>
      <c r="AH691" s="34"/>
      <c r="AI691" s="34"/>
      <c r="AJ691" s="9"/>
      <c r="AK691" s="16"/>
      <c r="AL691" s="9"/>
      <c r="AM691" s="16"/>
      <c r="AN691" s="9"/>
      <c r="AO691" s="16"/>
      <c r="AP691" s="9"/>
      <c r="AQ691" s="16"/>
      <c r="AR691" s="35"/>
      <c r="AS691" s="35"/>
      <c r="AT691" s="35"/>
      <c r="AU691" s="16"/>
    </row>
    <row r="692" spans="1:47" s="1" customFormat="1" ht="13.5" customHeight="1" hidden="1">
      <c r="A692" s="36" t="s">
        <v>291</v>
      </c>
      <c r="B692" s="36"/>
      <c r="C692" s="36"/>
      <c r="D692" s="36"/>
      <c r="E692" s="36"/>
      <c r="F692" s="36"/>
      <c r="G692" s="36"/>
      <c r="H692" s="36"/>
      <c r="I692" s="36"/>
      <c r="J692" s="36"/>
      <c r="K692" s="37" t="s">
        <v>546</v>
      </c>
      <c r="L692" s="37"/>
      <c r="M692" s="10" t="s">
        <v>620</v>
      </c>
      <c r="N692" s="37" t="s">
        <v>621</v>
      </c>
      <c r="O692" s="37"/>
      <c r="P692" s="11">
        <f>0</f>
        <v>0</v>
      </c>
      <c r="Q692" s="18" t="s">
        <v>796</v>
      </c>
      <c r="R692" s="38">
        <f>0</f>
        <v>0</v>
      </c>
      <c r="S692" s="38"/>
      <c r="T692" s="18" t="s">
        <v>796</v>
      </c>
      <c r="U692" s="38">
        <f>0</f>
        <v>0</v>
      </c>
      <c r="V692" s="38"/>
      <c r="W692" s="18" t="s">
        <v>796</v>
      </c>
      <c r="X692" s="38">
        <f>0</f>
        <v>0</v>
      </c>
      <c r="Y692" s="38"/>
      <c r="Z692" s="18" t="s">
        <v>796</v>
      </c>
      <c r="AA692" s="38">
        <f>0</f>
        <v>0</v>
      </c>
      <c r="AB692" s="38"/>
      <c r="AC692" s="18" t="s">
        <v>796</v>
      </c>
      <c r="AD692" s="38">
        <f>0</f>
        <v>0</v>
      </c>
      <c r="AE692" s="38"/>
      <c r="AF692" s="18" t="s">
        <v>796</v>
      </c>
      <c r="AG692" s="18" t="s">
        <v>796</v>
      </c>
      <c r="AH692" s="32" t="s">
        <v>796</v>
      </c>
      <c r="AI692" s="32"/>
      <c r="AJ692" s="18" t="s">
        <v>796</v>
      </c>
      <c r="AK692" s="18" t="s">
        <v>796</v>
      </c>
      <c r="AL692" s="18" t="s">
        <v>796</v>
      </c>
      <c r="AM692" s="18" t="s">
        <v>796</v>
      </c>
      <c r="AN692" s="18" t="s">
        <v>796</v>
      </c>
      <c r="AO692" s="18" t="s">
        <v>796</v>
      </c>
      <c r="AP692" s="18" t="s">
        <v>796</v>
      </c>
      <c r="AQ692" s="18" t="s">
        <v>796</v>
      </c>
      <c r="AR692" s="32" t="s">
        <v>796</v>
      </c>
      <c r="AS692" s="32"/>
      <c r="AT692" s="32"/>
      <c r="AU692" s="18" t="s">
        <v>796</v>
      </c>
    </row>
    <row r="693" spans="1:47" s="1" customFormat="1" ht="13.5" customHeight="1" hidden="1">
      <c r="A693" s="42" t="s">
        <v>336</v>
      </c>
      <c r="B693" s="42"/>
      <c r="C693" s="42"/>
      <c r="D693" s="42"/>
      <c r="E693" s="42"/>
      <c r="F693" s="42"/>
      <c r="G693" s="42"/>
      <c r="H693" s="42"/>
      <c r="I693" s="42"/>
      <c r="J693" s="42"/>
      <c r="K693" s="43" t="s">
        <v>547</v>
      </c>
      <c r="L693" s="43"/>
      <c r="M693" s="5" t="s">
        <v>620</v>
      </c>
      <c r="N693" s="43" t="s">
        <v>621</v>
      </c>
      <c r="O693" s="43"/>
      <c r="P693" s="7">
        <f>0</f>
        <v>0</v>
      </c>
      <c r="Q693" s="2" t="s">
        <v>796</v>
      </c>
      <c r="R693" s="44">
        <f>0</f>
        <v>0</v>
      </c>
      <c r="S693" s="44"/>
      <c r="T693" s="2" t="s">
        <v>796</v>
      </c>
      <c r="U693" s="44">
        <f>0</f>
        <v>0</v>
      </c>
      <c r="V693" s="44"/>
      <c r="W693" s="2" t="s">
        <v>796</v>
      </c>
      <c r="X693" s="44">
        <f>0</f>
        <v>0</v>
      </c>
      <c r="Y693" s="44"/>
      <c r="Z693" s="2" t="s">
        <v>796</v>
      </c>
      <c r="AA693" s="44">
        <f>0</f>
        <v>0</v>
      </c>
      <c r="AB693" s="44"/>
      <c r="AC693" s="2" t="s">
        <v>796</v>
      </c>
      <c r="AD693" s="44">
        <f>0</f>
        <v>0</v>
      </c>
      <c r="AE693" s="44"/>
      <c r="AF693" s="2" t="s">
        <v>796</v>
      </c>
      <c r="AG693" s="2" t="s">
        <v>796</v>
      </c>
      <c r="AH693" s="39" t="s">
        <v>796</v>
      </c>
      <c r="AI693" s="39"/>
      <c r="AJ693" s="2" t="s">
        <v>796</v>
      </c>
      <c r="AK693" s="2" t="s">
        <v>796</v>
      </c>
      <c r="AL693" s="2" t="s">
        <v>796</v>
      </c>
      <c r="AM693" s="2" t="s">
        <v>796</v>
      </c>
      <c r="AN693" s="2" t="s">
        <v>796</v>
      </c>
      <c r="AO693" s="2" t="s">
        <v>796</v>
      </c>
      <c r="AP693" s="2" t="s">
        <v>796</v>
      </c>
      <c r="AQ693" s="2" t="s">
        <v>796</v>
      </c>
      <c r="AR693" s="39" t="s">
        <v>796</v>
      </c>
      <c r="AS693" s="39"/>
      <c r="AT693" s="39"/>
      <c r="AU693" s="2" t="s">
        <v>796</v>
      </c>
    </row>
    <row r="694" spans="1:47" s="1" customFormat="1" ht="13.5" customHeight="1" hidden="1">
      <c r="A694" s="40" t="s">
        <v>299</v>
      </c>
      <c r="B694" s="40"/>
      <c r="C694" s="40"/>
      <c r="D694" s="40"/>
      <c r="E694" s="40"/>
      <c r="F694" s="40"/>
      <c r="G694" s="40"/>
      <c r="H694" s="40"/>
      <c r="I694" s="40"/>
      <c r="J694" s="40"/>
      <c r="K694" s="41"/>
      <c r="L694" s="41"/>
      <c r="M694" s="8"/>
      <c r="N694" s="41"/>
      <c r="O694" s="41"/>
      <c r="P694" s="9"/>
      <c r="Q694" s="16"/>
      <c r="R694" s="35"/>
      <c r="S694" s="35"/>
      <c r="T694" s="16"/>
      <c r="U694" s="35"/>
      <c r="V694" s="35"/>
      <c r="W694" s="16"/>
      <c r="X694" s="35"/>
      <c r="Y694" s="35"/>
      <c r="Z694" s="16"/>
      <c r="AA694" s="35"/>
      <c r="AB694" s="35"/>
      <c r="AC694" s="16"/>
      <c r="AD694" s="35"/>
      <c r="AE694" s="35"/>
      <c r="AF694" s="16"/>
      <c r="AG694" s="9"/>
      <c r="AH694" s="34"/>
      <c r="AI694" s="34"/>
      <c r="AJ694" s="9"/>
      <c r="AK694" s="16"/>
      <c r="AL694" s="9"/>
      <c r="AM694" s="16"/>
      <c r="AN694" s="9"/>
      <c r="AO694" s="16"/>
      <c r="AP694" s="9"/>
      <c r="AQ694" s="16"/>
      <c r="AR694" s="35"/>
      <c r="AS694" s="35"/>
      <c r="AT694" s="35"/>
      <c r="AU694" s="16"/>
    </row>
    <row r="695" spans="1:47" s="1" customFormat="1" ht="13.5" customHeight="1" hidden="1">
      <c r="A695" s="36" t="s">
        <v>291</v>
      </c>
      <c r="B695" s="36"/>
      <c r="C695" s="36"/>
      <c r="D695" s="36"/>
      <c r="E695" s="36"/>
      <c r="F695" s="36"/>
      <c r="G695" s="36"/>
      <c r="H695" s="36"/>
      <c r="I695" s="36"/>
      <c r="J695" s="36"/>
      <c r="K695" s="37" t="s">
        <v>548</v>
      </c>
      <c r="L695" s="37"/>
      <c r="M695" s="10" t="s">
        <v>620</v>
      </c>
      <c r="N695" s="37" t="s">
        <v>621</v>
      </c>
      <c r="O695" s="37"/>
      <c r="P695" s="11">
        <f>0</f>
        <v>0</v>
      </c>
      <c r="Q695" s="18" t="s">
        <v>796</v>
      </c>
      <c r="R695" s="38">
        <f>0</f>
        <v>0</v>
      </c>
      <c r="S695" s="38"/>
      <c r="T695" s="18" t="s">
        <v>796</v>
      </c>
      <c r="U695" s="38">
        <f>0</f>
        <v>0</v>
      </c>
      <c r="V695" s="38"/>
      <c r="W695" s="18" t="s">
        <v>796</v>
      </c>
      <c r="X695" s="38">
        <f>0</f>
        <v>0</v>
      </c>
      <c r="Y695" s="38"/>
      <c r="Z695" s="18" t="s">
        <v>796</v>
      </c>
      <c r="AA695" s="38">
        <f>0</f>
        <v>0</v>
      </c>
      <c r="AB695" s="38"/>
      <c r="AC695" s="18" t="s">
        <v>796</v>
      </c>
      <c r="AD695" s="38">
        <f>0</f>
        <v>0</v>
      </c>
      <c r="AE695" s="38"/>
      <c r="AF695" s="18" t="s">
        <v>796</v>
      </c>
      <c r="AG695" s="18" t="s">
        <v>796</v>
      </c>
      <c r="AH695" s="32" t="s">
        <v>796</v>
      </c>
      <c r="AI695" s="32"/>
      <c r="AJ695" s="18" t="s">
        <v>796</v>
      </c>
      <c r="AK695" s="18" t="s">
        <v>796</v>
      </c>
      <c r="AL695" s="18" t="s">
        <v>796</v>
      </c>
      <c r="AM695" s="18" t="s">
        <v>796</v>
      </c>
      <c r="AN695" s="18" t="s">
        <v>796</v>
      </c>
      <c r="AO695" s="18" t="s">
        <v>796</v>
      </c>
      <c r="AP695" s="18" t="s">
        <v>796</v>
      </c>
      <c r="AQ695" s="18" t="s">
        <v>796</v>
      </c>
      <c r="AR695" s="32" t="s">
        <v>796</v>
      </c>
      <c r="AS695" s="32"/>
      <c r="AT695" s="32"/>
      <c r="AU695" s="18" t="s">
        <v>796</v>
      </c>
    </row>
    <row r="696" spans="1:47" s="1" customFormat="1" ht="13.5" customHeight="1" hidden="1">
      <c r="A696" s="42" t="s">
        <v>339</v>
      </c>
      <c r="B696" s="42"/>
      <c r="C696" s="42"/>
      <c r="D696" s="42"/>
      <c r="E696" s="42"/>
      <c r="F696" s="42"/>
      <c r="G696" s="42"/>
      <c r="H696" s="42"/>
      <c r="I696" s="42"/>
      <c r="J696" s="42"/>
      <c r="K696" s="43" t="s">
        <v>549</v>
      </c>
      <c r="L696" s="43"/>
      <c r="M696" s="5" t="s">
        <v>620</v>
      </c>
      <c r="N696" s="43" t="s">
        <v>621</v>
      </c>
      <c r="O696" s="43"/>
      <c r="P696" s="7">
        <f>0</f>
        <v>0</v>
      </c>
      <c r="Q696" s="2" t="s">
        <v>796</v>
      </c>
      <c r="R696" s="44">
        <f>0</f>
        <v>0</v>
      </c>
      <c r="S696" s="44"/>
      <c r="T696" s="2" t="s">
        <v>796</v>
      </c>
      <c r="U696" s="44">
        <f>0</f>
        <v>0</v>
      </c>
      <c r="V696" s="44"/>
      <c r="W696" s="2" t="s">
        <v>796</v>
      </c>
      <c r="X696" s="44">
        <f>0</f>
        <v>0</v>
      </c>
      <c r="Y696" s="44"/>
      <c r="Z696" s="2" t="s">
        <v>796</v>
      </c>
      <c r="AA696" s="44">
        <f>0</f>
        <v>0</v>
      </c>
      <c r="AB696" s="44"/>
      <c r="AC696" s="2" t="s">
        <v>796</v>
      </c>
      <c r="AD696" s="44">
        <f>0</f>
        <v>0</v>
      </c>
      <c r="AE696" s="44"/>
      <c r="AF696" s="2" t="s">
        <v>796</v>
      </c>
      <c r="AG696" s="2" t="s">
        <v>796</v>
      </c>
      <c r="AH696" s="39" t="s">
        <v>796</v>
      </c>
      <c r="AI696" s="39"/>
      <c r="AJ696" s="2" t="s">
        <v>796</v>
      </c>
      <c r="AK696" s="2" t="s">
        <v>796</v>
      </c>
      <c r="AL696" s="2" t="s">
        <v>796</v>
      </c>
      <c r="AM696" s="2" t="s">
        <v>796</v>
      </c>
      <c r="AN696" s="2" t="s">
        <v>796</v>
      </c>
      <c r="AO696" s="2" t="s">
        <v>796</v>
      </c>
      <c r="AP696" s="2" t="s">
        <v>796</v>
      </c>
      <c r="AQ696" s="2" t="s">
        <v>796</v>
      </c>
      <c r="AR696" s="39" t="s">
        <v>796</v>
      </c>
      <c r="AS696" s="39"/>
      <c r="AT696" s="39"/>
      <c r="AU696" s="2" t="s">
        <v>796</v>
      </c>
    </row>
    <row r="697" spans="1:47" s="1" customFormat="1" ht="13.5" customHeight="1" hidden="1">
      <c r="A697" s="40" t="s">
        <v>295</v>
      </c>
      <c r="B697" s="40"/>
      <c r="C697" s="40"/>
      <c r="D697" s="40"/>
      <c r="E697" s="40"/>
      <c r="F697" s="40"/>
      <c r="G697" s="40"/>
      <c r="H697" s="40"/>
      <c r="I697" s="40"/>
      <c r="J697" s="40"/>
      <c r="K697" s="41"/>
      <c r="L697" s="41"/>
      <c r="M697" s="8"/>
      <c r="N697" s="41"/>
      <c r="O697" s="41"/>
      <c r="P697" s="9"/>
      <c r="Q697" s="16"/>
      <c r="R697" s="35"/>
      <c r="S697" s="35"/>
      <c r="T697" s="16"/>
      <c r="U697" s="35"/>
      <c r="V697" s="35"/>
      <c r="W697" s="16"/>
      <c r="X697" s="35"/>
      <c r="Y697" s="35"/>
      <c r="Z697" s="16"/>
      <c r="AA697" s="35"/>
      <c r="AB697" s="35"/>
      <c r="AC697" s="16"/>
      <c r="AD697" s="35"/>
      <c r="AE697" s="35"/>
      <c r="AF697" s="16"/>
      <c r="AG697" s="9"/>
      <c r="AH697" s="34"/>
      <c r="AI697" s="34"/>
      <c r="AJ697" s="9"/>
      <c r="AK697" s="16"/>
      <c r="AL697" s="9"/>
      <c r="AM697" s="16"/>
      <c r="AN697" s="9"/>
      <c r="AO697" s="16"/>
      <c r="AP697" s="9"/>
      <c r="AQ697" s="16"/>
      <c r="AR697" s="35"/>
      <c r="AS697" s="35"/>
      <c r="AT697" s="35"/>
      <c r="AU697" s="16"/>
    </row>
    <row r="698" spans="1:47" s="1" customFormat="1" ht="13.5" customHeight="1" hidden="1">
      <c r="A698" s="36" t="s">
        <v>291</v>
      </c>
      <c r="B698" s="36"/>
      <c r="C698" s="36"/>
      <c r="D698" s="36"/>
      <c r="E698" s="36"/>
      <c r="F698" s="36"/>
      <c r="G698" s="36"/>
      <c r="H698" s="36"/>
      <c r="I698" s="36"/>
      <c r="J698" s="36"/>
      <c r="K698" s="37" t="s">
        <v>550</v>
      </c>
      <c r="L698" s="37"/>
      <c r="M698" s="10" t="s">
        <v>620</v>
      </c>
      <c r="N698" s="37" t="s">
        <v>621</v>
      </c>
      <c r="O698" s="37"/>
      <c r="P698" s="11">
        <f>0</f>
        <v>0</v>
      </c>
      <c r="Q698" s="18" t="s">
        <v>796</v>
      </c>
      <c r="R698" s="38">
        <f>0</f>
        <v>0</v>
      </c>
      <c r="S698" s="38"/>
      <c r="T698" s="18" t="s">
        <v>796</v>
      </c>
      <c r="U698" s="38">
        <f>0</f>
        <v>0</v>
      </c>
      <c r="V698" s="38"/>
      <c r="W698" s="18" t="s">
        <v>796</v>
      </c>
      <c r="X698" s="38">
        <f>0</f>
        <v>0</v>
      </c>
      <c r="Y698" s="38"/>
      <c r="Z698" s="18" t="s">
        <v>796</v>
      </c>
      <c r="AA698" s="38">
        <f>0</f>
        <v>0</v>
      </c>
      <c r="AB698" s="38"/>
      <c r="AC698" s="18" t="s">
        <v>796</v>
      </c>
      <c r="AD698" s="38">
        <f>0</f>
        <v>0</v>
      </c>
      <c r="AE698" s="38"/>
      <c r="AF698" s="18" t="s">
        <v>796</v>
      </c>
      <c r="AG698" s="18" t="s">
        <v>796</v>
      </c>
      <c r="AH698" s="32" t="s">
        <v>796</v>
      </c>
      <c r="AI698" s="32"/>
      <c r="AJ698" s="18" t="s">
        <v>796</v>
      </c>
      <c r="AK698" s="18" t="s">
        <v>796</v>
      </c>
      <c r="AL698" s="18" t="s">
        <v>796</v>
      </c>
      <c r="AM698" s="18" t="s">
        <v>796</v>
      </c>
      <c r="AN698" s="18" t="s">
        <v>796</v>
      </c>
      <c r="AO698" s="18" t="s">
        <v>796</v>
      </c>
      <c r="AP698" s="18" t="s">
        <v>796</v>
      </c>
      <c r="AQ698" s="18" t="s">
        <v>796</v>
      </c>
      <c r="AR698" s="32" t="s">
        <v>796</v>
      </c>
      <c r="AS698" s="32"/>
      <c r="AT698" s="32"/>
      <c r="AU698" s="18" t="s">
        <v>796</v>
      </c>
    </row>
    <row r="699" spans="1:47" s="1" customFormat="1" ht="13.5" customHeight="1" hidden="1">
      <c r="A699" s="42" t="s">
        <v>342</v>
      </c>
      <c r="B699" s="42"/>
      <c r="C699" s="42"/>
      <c r="D699" s="42"/>
      <c r="E699" s="42"/>
      <c r="F699" s="42"/>
      <c r="G699" s="42"/>
      <c r="H699" s="42"/>
      <c r="I699" s="42"/>
      <c r="J699" s="42"/>
      <c r="K699" s="43" t="s">
        <v>551</v>
      </c>
      <c r="L699" s="43"/>
      <c r="M699" s="5" t="s">
        <v>620</v>
      </c>
      <c r="N699" s="43" t="s">
        <v>621</v>
      </c>
      <c r="O699" s="43"/>
      <c r="P699" s="7">
        <f>0</f>
        <v>0</v>
      </c>
      <c r="Q699" s="2" t="s">
        <v>796</v>
      </c>
      <c r="R699" s="44">
        <f>0</f>
        <v>0</v>
      </c>
      <c r="S699" s="44"/>
      <c r="T699" s="2" t="s">
        <v>796</v>
      </c>
      <c r="U699" s="44">
        <f>0</f>
        <v>0</v>
      </c>
      <c r="V699" s="44"/>
      <c r="W699" s="2" t="s">
        <v>796</v>
      </c>
      <c r="X699" s="44">
        <f>0</f>
        <v>0</v>
      </c>
      <c r="Y699" s="44"/>
      <c r="Z699" s="2" t="s">
        <v>796</v>
      </c>
      <c r="AA699" s="44">
        <f>0</f>
        <v>0</v>
      </c>
      <c r="AB699" s="44"/>
      <c r="AC699" s="2" t="s">
        <v>796</v>
      </c>
      <c r="AD699" s="44">
        <f>0</f>
        <v>0</v>
      </c>
      <c r="AE699" s="44"/>
      <c r="AF699" s="2" t="s">
        <v>796</v>
      </c>
      <c r="AG699" s="2" t="s">
        <v>796</v>
      </c>
      <c r="AH699" s="39" t="s">
        <v>796</v>
      </c>
      <c r="AI699" s="39"/>
      <c r="AJ699" s="2" t="s">
        <v>796</v>
      </c>
      <c r="AK699" s="2" t="s">
        <v>796</v>
      </c>
      <c r="AL699" s="2" t="s">
        <v>796</v>
      </c>
      <c r="AM699" s="2" t="s">
        <v>796</v>
      </c>
      <c r="AN699" s="2" t="s">
        <v>796</v>
      </c>
      <c r="AO699" s="2" t="s">
        <v>796</v>
      </c>
      <c r="AP699" s="2" t="s">
        <v>796</v>
      </c>
      <c r="AQ699" s="2" t="s">
        <v>796</v>
      </c>
      <c r="AR699" s="39" t="s">
        <v>796</v>
      </c>
      <c r="AS699" s="39"/>
      <c r="AT699" s="39"/>
      <c r="AU699" s="2" t="s">
        <v>796</v>
      </c>
    </row>
    <row r="700" spans="1:47" s="1" customFormat="1" ht="13.5" customHeight="1" hidden="1">
      <c r="A700" s="40" t="s">
        <v>295</v>
      </c>
      <c r="B700" s="40"/>
      <c r="C700" s="40"/>
      <c r="D700" s="40"/>
      <c r="E700" s="40"/>
      <c r="F700" s="40"/>
      <c r="G700" s="40"/>
      <c r="H700" s="40"/>
      <c r="I700" s="40"/>
      <c r="J700" s="40"/>
      <c r="K700" s="41"/>
      <c r="L700" s="41"/>
      <c r="M700" s="8"/>
      <c r="N700" s="41"/>
      <c r="O700" s="41"/>
      <c r="P700" s="9"/>
      <c r="Q700" s="16"/>
      <c r="R700" s="35"/>
      <c r="S700" s="35"/>
      <c r="T700" s="16"/>
      <c r="U700" s="35"/>
      <c r="V700" s="35"/>
      <c r="W700" s="16"/>
      <c r="X700" s="35"/>
      <c r="Y700" s="35"/>
      <c r="Z700" s="16"/>
      <c r="AA700" s="35"/>
      <c r="AB700" s="35"/>
      <c r="AC700" s="16"/>
      <c r="AD700" s="35"/>
      <c r="AE700" s="35"/>
      <c r="AF700" s="16"/>
      <c r="AG700" s="9"/>
      <c r="AH700" s="34"/>
      <c r="AI700" s="34"/>
      <c r="AJ700" s="9"/>
      <c r="AK700" s="16"/>
      <c r="AL700" s="9"/>
      <c r="AM700" s="16"/>
      <c r="AN700" s="9"/>
      <c r="AO700" s="16"/>
      <c r="AP700" s="9"/>
      <c r="AQ700" s="16"/>
      <c r="AR700" s="35"/>
      <c r="AS700" s="35"/>
      <c r="AT700" s="35"/>
      <c r="AU700" s="16"/>
    </row>
    <row r="701" spans="1:47" s="1" customFormat="1" ht="13.5" customHeight="1" hidden="1">
      <c r="A701" s="36" t="s">
        <v>291</v>
      </c>
      <c r="B701" s="36"/>
      <c r="C701" s="36"/>
      <c r="D701" s="36"/>
      <c r="E701" s="36"/>
      <c r="F701" s="36"/>
      <c r="G701" s="36"/>
      <c r="H701" s="36"/>
      <c r="I701" s="36"/>
      <c r="J701" s="36"/>
      <c r="K701" s="37" t="s">
        <v>552</v>
      </c>
      <c r="L701" s="37"/>
      <c r="M701" s="10" t="s">
        <v>620</v>
      </c>
      <c r="N701" s="37" t="s">
        <v>621</v>
      </c>
      <c r="O701" s="37"/>
      <c r="P701" s="11">
        <f>0</f>
        <v>0</v>
      </c>
      <c r="Q701" s="18" t="s">
        <v>796</v>
      </c>
      <c r="R701" s="38">
        <f>0</f>
        <v>0</v>
      </c>
      <c r="S701" s="38"/>
      <c r="T701" s="18" t="s">
        <v>796</v>
      </c>
      <c r="U701" s="38">
        <f>0</f>
        <v>0</v>
      </c>
      <c r="V701" s="38"/>
      <c r="W701" s="18" t="s">
        <v>796</v>
      </c>
      <c r="X701" s="38">
        <f>0</f>
        <v>0</v>
      </c>
      <c r="Y701" s="38"/>
      <c r="Z701" s="18" t="s">
        <v>796</v>
      </c>
      <c r="AA701" s="38">
        <f>0</f>
        <v>0</v>
      </c>
      <c r="AB701" s="38"/>
      <c r="AC701" s="18" t="s">
        <v>796</v>
      </c>
      <c r="AD701" s="38">
        <f>0</f>
        <v>0</v>
      </c>
      <c r="AE701" s="38"/>
      <c r="AF701" s="18" t="s">
        <v>796</v>
      </c>
      <c r="AG701" s="18" t="s">
        <v>796</v>
      </c>
      <c r="AH701" s="32" t="s">
        <v>796</v>
      </c>
      <c r="AI701" s="32"/>
      <c r="AJ701" s="18" t="s">
        <v>796</v>
      </c>
      <c r="AK701" s="18" t="s">
        <v>796</v>
      </c>
      <c r="AL701" s="18" t="s">
        <v>796</v>
      </c>
      <c r="AM701" s="18" t="s">
        <v>796</v>
      </c>
      <c r="AN701" s="18" t="s">
        <v>796</v>
      </c>
      <c r="AO701" s="18" t="s">
        <v>796</v>
      </c>
      <c r="AP701" s="18" t="s">
        <v>796</v>
      </c>
      <c r="AQ701" s="18" t="s">
        <v>796</v>
      </c>
      <c r="AR701" s="32" t="s">
        <v>796</v>
      </c>
      <c r="AS701" s="32"/>
      <c r="AT701" s="32"/>
      <c r="AU701" s="18" t="s">
        <v>796</v>
      </c>
    </row>
    <row r="702" spans="1:47" s="1" customFormat="1" ht="13.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</row>
    <row r="703" spans="1:47" s="1" customFormat="1" ht="13.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</row>
    <row r="704" spans="1:47" s="1" customFormat="1" ht="13.5" customHeight="1">
      <c r="A704" s="29" t="s">
        <v>553</v>
      </c>
      <c r="B704" s="29"/>
      <c r="C704" s="29"/>
      <c r="D704" s="29"/>
      <c r="E704" s="29"/>
      <c r="F704" s="29"/>
      <c r="G704" s="29"/>
      <c r="H704" s="29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</row>
    <row r="705" spans="1:47" s="1" customFormat="1" ht="13.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</row>
  </sheetData>
  <sheetProtection selectLockedCells="1" selectUnlockedCells="1"/>
  <mergeCells count="6978">
    <mergeCell ref="A1:AS1"/>
    <mergeCell ref="AT1:AU1"/>
    <mergeCell ref="A2:AS2"/>
    <mergeCell ref="AT2:AU2"/>
    <mergeCell ref="A3:AR3"/>
    <mergeCell ref="AT3:AU3"/>
    <mergeCell ref="A4:I4"/>
    <mergeCell ref="J4:AR4"/>
    <mergeCell ref="AT4:AU4"/>
    <mergeCell ref="A5:F5"/>
    <mergeCell ref="G5:AR5"/>
    <mergeCell ref="AT5:AU5"/>
    <mergeCell ref="A6:E6"/>
    <mergeCell ref="F6:AS6"/>
    <mergeCell ref="AT6:AU6"/>
    <mergeCell ref="A7:D7"/>
    <mergeCell ref="E7:AR7"/>
    <mergeCell ref="AT7:AU7"/>
    <mergeCell ref="A8:G8"/>
    <mergeCell ref="H8:K8"/>
    <mergeCell ref="L8:N8"/>
    <mergeCell ref="O8:R8"/>
    <mergeCell ref="S8:U8"/>
    <mergeCell ref="V8:X8"/>
    <mergeCell ref="Y8:AA8"/>
    <mergeCell ref="AB8:AD8"/>
    <mergeCell ref="AE8:AH8"/>
    <mergeCell ref="AI8:AU8"/>
    <mergeCell ref="A9:AU9"/>
    <mergeCell ref="A10:J12"/>
    <mergeCell ref="K10:L12"/>
    <mergeCell ref="M10:O11"/>
    <mergeCell ref="P10:AF10"/>
    <mergeCell ref="AG10:AU10"/>
    <mergeCell ref="P11:Q11"/>
    <mergeCell ref="R11:T11"/>
    <mergeCell ref="U11:W11"/>
    <mergeCell ref="X11:Z11"/>
    <mergeCell ref="AA11:AC11"/>
    <mergeCell ref="AD11:AF11"/>
    <mergeCell ref="AG11:AI11"/>
    <mergeCell ref="AJ11:AK11"/>
    <mergeCell ref="AL11:AM11"/>
    <mergeCell ref="AN11:AO11"/>
    <mergeCell ref="AP11:AQ11"/>
    <mergeCell ref="AR11:AU11"/>
    <mergeCell ref="N12:O12"/>
    <mergeCell ref="R12:S12"/>
    <mergeCell ref="U12:V12"/>
    <mergeCell ref="X12:Y12"/>
    <mergeCell ref="AA12:AB12"/>
    <mergeCell ref="AD12:AE12"/>
    <mergeCell ref="AH12:AI12"/>
    <mergeCell ref="AR12:AT12"/>
    <mergeCell ref="A13:J13"/>
    <mergeCell ref="K13:L13"/>
    <mergeCell ref="N13:O13"/>
    <mergeCell ref="R13:S13"/>
    <mergeCell ref="U13:V13"/>
    <mergeCell ref="X13:Y13"/>
    <mergeCell ref="AA13:AB13"/>
    <mergeCell ref="AD13:AE13"/>
    <mergeCell ref="AH13:AI13"/>
    <mergeCell ref="AR13:AT13"/>
    <mergeCell ref="A14:AU14"/>
    <mergeCell ref="A15:J15"/>
    <mergeCell ref="K15:L15"/>
    <mergeCell ref="N15:O15"/>
    <mergeCell ref="R15:S15"/>
    <mergeCell ref="U15:V15"/>
    <mergeCell ref="X15:Y15"/>
    <mergeCell ref="AA15:AB15"/>
    <mergeCell ref="AD15:AE15"/>
    <mergeCell ref="AH15:AI15"/>
    <mergeCell ref="AR15:AT15"/>
    <mergeCell ref="A16:J16"/>
    <mergeCell ref="K16:L16"/>
    <mergeCell ref="N16:O16"/>
    <mergeCell ref="R16:S16"/>
    <mergeCell ref="U16:V16"/>
    <mergeCell ref="X16:Y16"/>
    <mergeCell ref="AA16:AB16"/>
    <mergeCell ref="AD16:AE16"/>
    <mergeCell ref="AH16:AI16"/>
    <mergeCell ref="AR16:AT16"/>
    <mergeCell ref="A17:J17"/>
    <mergeCell ref="K17:L17"/>
    <mergeCell ref="N17:O17"/>
    <mergeCell ref="R17:S17"/>
    <mergeCell ref="U17:V17"/>
    <mergeCell ref="X17:Y17"/>
    <mergeCell ref="AA17:AB17"/>
    <mergeCell ref="AD17:AE17"/>
    <mergeCell ref="AH17:AI17"/>
    <mergeCell ref="AR17:AT17"/>
    <mergeCell ref="A18:J18"/>
    <mergeCell ref="K18:L18"/>
    <mergeCell ref="N18:O18"/>
    <mergeCell ref="R18:S18"/>
    <mergeCell ref="U18:V18"/>
    <mergeCell ref="X18:Y18"/>
    <mergeCell ref="AA18:AB18"/>
    <mergeCell ref="AD18:AE18"/>
    <mergeCell ref="AH18:AI18"/>
    <mergeCell ref="AR18:AT18"/>
    <mergeCell ref="A19:J19"/>
    <mergeCell ref="K19:L19"/>
    <mergeCell ref="N19:O19"/>
    <mergeCell ref="R19:S19"/>
    <mergeCell ref="U19:V19"/>
    <mergeCell ref="X19:Y19"/>
    <mergeCell ref="AA19:AB19"/>
    <mergeCell ref="AD19:AE19"/>
    <mergeCell ref="AH19:AI19"/>
    <mergeCell ref="AR19:AT19"/>
    <mergeCell ref="A20:J20"/>
    <mergeCell ref="K20:L20"/>
    <mergeCell ref="N20:O20"/>
    <mergeCell ref="R20:S20"/>
    <mergeCell ref="U20:V20"/>
    <mergeCell ref="X20:Y20"/>
    <mergeCell ref="AA20:AB20"/>
    <mergeCell ref="AD20:AE20"/>
    <mergeCell ref="AH20:AI20"/>
    <mergeCell ref="AR20:AT20"/>
    <mergeCell ref="A21:J21"/>
    <mergeCell ref="K21:L21"/>
    <mergeCell ref="N21:O21"/>
    <mergeCell ref="R21:S21"/>
    <mergeCell ref="U21:V21"/>
    <mergeCell ref="X21:Y21"/>
    <mergeCell ref="AA21:AB21"/>
    <mergeCell ref="AD21:AE21"/>
    <mergeCell ref="AH21:AI21"/>
    <mergeCell ref="AR21:AT21"/>
    <mergeCell ref="A22:J22"/>
    <mergeCell ref="K22:L22"/>
    <mergeCell ref="N22:O22"/>
    <mergeCell ref="R22:S22"/>
    <mergeCell ref="U22:V22"/>
    <mergeCell ref="X22:Y22"/>
    <mergeCell ref="AA22:AB22"/>
    <mergeCell ref="AD22:AE22"/>
    <mergeCell ref="AH22:AI22"/>
    <mergeCell ref="AR22:AT22"/>
    <mergeCell ref="A23:J23"/>
    <mergeCell ref="K23:L23"/>
    <mergeCell ref="N23:O23"/>
    <mergeCell ref="R23:S23"/>
    <mergeCell ref="U23:V23"/>
    <mergeCell ref="X23:Y23"/>
    <mergeCell ref="AA23:AB23"/>
    <mergeCell ref="AD23:AE23"/>
    <mergeCell ref="AH23:AI23"/>
    <mergeCell ref="AR23:AT23"/>
    <mergeCell ref="A24:J24"/>
    <mergeCell ref="K24:L24"/>
    <mergeCell ref="N24:O24"/>
    <mergeCell ref="R24:S24"/>
    <mergeCell ref="U24:V24"/>
    <mergeCell ref="X24:Y24"/>
    <mergeCell ref="AA24:AB24"/>
    <mergeCell ref="AD24:AE24"/>
    <mergeCell ref="AH24:AI24"/>
    <mergeCell ref="AR24:AT24"/>
    <mergeCell ref="A25:J25"/>
    <mergeCell ref="K25:L25"/>
    <mergeCell ref="N25:O25"/>
    <mergeCell ref="R25:S25"/>
    <mergeCell ref="U25:V25"/>
    <mergeCell ref="X25:Y25"/>
    <mergeCell ref="AA25:AB25"/>
    <mergeCell ref="AD25:AE25"/>
    <mergeCell ref="AH25:AI25"/>
    <mergeCell ref="AR25:AT25"/>
    <mergeCell ref="A26:J26"/>
    <mergeCell ref="K26:L26"/>
    <mergeCell ref="N26:O26"/>
    <mergeCell ref="R26:S26"/>
    <mergeCell ref="U26:V26"/>
    <mergeCell ref="X26:Y26"/>
    <mergeCell ref="AA26:AB26"/>
    <mergeCell ref="AD26:AE26"/>
    <mergeCell ref="AH26:AI26"/>
    <mergeCell ref="AR26:AT26"/>
    <mergeCell ref="A27:J27"/>
    <mergeCell ref="K27:L27"/>
    <mergeCell ref="N27:O27"/>
    <mergeCell ref="R27:S27"/>
    <mergeCell ref="U27:V27"/>
    <mergeCell ref="X27:Y27"/>
    <mergeCell ref="AA27:AB27"/>
    <mergeCell ref="AD27:AE27"/>
    <mergeCell ref="AH27:AI27"/>
    <mergeCell ref="AR27:AT27"/>
    <mergeCell ref="A28:J28"/>
    <mergeCell ref="K28:L28"/>
    <mergeCell ref="N28:O28"/>
    <mergeCell ref="R28:S28"/>
    <mergeCell ref="U28:V28"/>
    <mergeCell ref="X28:Y28"/>
    <mergeCell ref="AA28:AB28"/>
    <mergeCell ref="AD28:AE28"/>
    <mergeCell ref="AH28:AI28"/>
    <mergeCell ref="AR28:AT28"/>
    <mergeCell ref="A29:J29"/>
    <mergeCell ref="K29:L29"/>
    <mergeCell ref="N29:O29"/>
    <mergeCell ref="R29:S29"/>
    <mergeCell ref="U29:V29"/>
    <mergeCell ref="X29:Y29"/>
    <mergeCell ref="AA29:AB29"/>
    <mergeCell ref="AD29:AE29"/>
    <mergeCell ref="AH29:AI29"/>
    <mergeCell ref="AR29:AT29"/>
    <mergeCell ref="A30:J30"/>
    <mergeCell ref="K30:L30"/>
    <mergeCell ref="N30:O30"/>
    <mergeCell ref="R30:S30"/>
    <mergeCell ref="U30:V30"/>
    <mergeCell ref="X30:Y30"/>
    <mergeCell ref="AA30:AB30"/>
    <mergeCell ref="AD30:AE30"/>
    <mergeCell ref="AH30:AI30"/>
    <mergeCell ref="AR30:AT30"/>
    <mergeCell ref="A31:J31"/>
    <mergeCell ref="K31:L31"/>
    <mergeCell ref="N31:O31"/>
    <mergeCell ref="R31:S31"/>
    <mergeCell ref="U31:V31"/>
    <mergeCell ref="X31:Y31"/>
    <mergeCell ref="AA31:AB31"/>
    <mergeCell ref="AD31:AE31"/>
    <mergeCell ref="AH31:AI31"/>
    <mergeCell ref="AR31:AT31"/>
    <mergeCell ref="A32:J32"/>
    <mergeCell ref="K32:L32"/>
    <mergeCell ref="N32:O32"/>
    <mergeCell ref="R32:S32"/>
    <mergeCell ref="U32:V32"/>
    <mergeCell ref="X32:Y32"/>
    <mergeCell ref="AA32:AB32"/>
    <mergeCell ref="AD32:AE32"/>
    <mergeCell ref="AH32:AI32"/>
    <mergeCell ref="AR32:AT32"/>
    <mergeCell ref="A33:J33"/>
    <mergeCell ref="K33:L33"/>
    <mergeCell ref="N33:O33"/>
    <mergeCell ref="R33:S33"/>
    <mergeCell ref="U33:V33"/>
    <mergeCell ref="X33:Y33"/>
    <mergeCell ref="AA33:AB33"/>
    <mergeCell ref="AD33:AE33"/>
    <mergeCell ref="AH33:AI33"/>
    <mergeCell ref="AR33:AT33"/>
    <mergeCell ref="A34:J34"/>
    <mergeCell ref="K34:L34"/>
    <mergeCell ref="N34:O34"/>
    <mergeCell ref="R34:S34"/>
    <mergeCell ref="U34:V34"/>
    <mergeCell ref="X34:Y34"/>
    <mergeCell ref="AA34:AB34"/>
    <mergeCell ref="AD34:AE34"/>
    <mergeCell ref="AH34:AI34"/>
    <mergeCell ref="AR34:AT34"/>
    <mergeCell ref="A35:J35"/>
    <mergeCell ref="K35:L35"/>
    <mergeCell ref="N35:O35"/>
    <mergeCell ref="R35:S35"/>
    <mergeCell ref="U35:V35"/>
    <mergeCell ref="X35:Y35"/>
    <mergeCell ref="AA35:AB35"/>
    <mergeCell ref="AD35:AE35"/>
    <mergeCell ref="AH35:AI35"/>
    <mergeCell ref="AR35:AT35"/>
    <mergeCell ref="A36:J36"/>
    <mergeCell ref="K36:L36"/>
    <mergeCell ref="N36:O36"/>
    <mergeCell ref="R36:S36"/>
    <mergeCell ref="U36:V36"/>
    <mergeCell ref="X36:Y36"/>
    <mergeCell ref="AA36:AB36"/>
    <mergeCell ref="AD36:AE36"/>
    <mergeCell ref="AH36:AI36"/>
    <mergeCell ref="AR36:AT36"/>
    <mergeCell ref="A37:J37"/>
    <mergeCell ref="K37:L37"/>
    <mergeCell ref="N37:O37"/>
    <mergeCell ref="R37:S37"/>
    <mergeCell ref="U37:V37"/>
    <mergeCell ref="X37:Y37"/>
    <mergeCell ref="AA37:AB37"/>
    <mergeCell ref="AD37:AE37"/>
    <mergeCell ref="AH37:AI37"/>
    <mergeCell ref="AR37:AT37"/>
    <mergeCell ref="A38:J38"/>
    <mergeCell ref="K38:L38"/>
    <mergeCell ref="N38:O38"/>
    <mergeCell ref="R38:S38"/>
    <mergeCell ref="U38:V38"/>
    <mergeCell ref="X38:Y38"/>
    <mergeCell ref="AA38:AB38"/>
    <mergeCell ref="AD38:AE38"/>
    <mergeCell ref="AH38:AI38"/>
    <mergeCell ref="AR38:AT38"/>
    <mergeCell ref="A39:J39"/>
    <mergeCell ref="K39:L39"/>
    <mergeCell ref="N39:O39"/>
    <mergeCell ref="R39:S39"/>
    <mergeCell ref="U39:V39"/>
    <mergeCell ref="X39:Y39"/>
    <mergeCell ref="AA39:AB39"/>
    <mergeCell ref="AD39:AE39"/>
    <mergeCell ref="AH39:AI39"/>
    <mergeCell ref="AR39:AT39"/>
    <mergeCell ref="A40:J40"/>
    <mergeCell ref="K40:L40"/>
    <mergeCell ref="N40:O40"/>
    <mergeCell ref="R40:S40"/>
    <mergeCell ref="U40:V40"/>
    <mergeCell ref="X40:Y40"/>
    <mergeCell ref="AA40:AB40"/>
    <mergeCell ref="AD40:AE40"/>
    <mergeCell ref="AH40:AI40"/>
    <mergeCell ref="AR40:AT40"/>
    <mergeCell ref="A41:J41"/>
    <mergeCell ref="K41:L41"/>
    <mergeCell ref="N41:O41"/>
    <mergeCell ref="R41:S41"/>
    <mergeCell ref="U41:V41"/>
    <mergeCell ref="X41:Y41"/>
    <mergeCell ref="AA41:AB41"/>
    <mergeCell ref="AD41:AE41"/>
    <mergeCell ref="AH41:AI41"/>
    <mergeCell ref="AR41:AT41"/>
    <mergeCell ref="A42:J42"/>
    <mergeCell ref="K42:L42"/>
    <mergeCell ref="N42:O42"/>
    <mergeCell ref="R42:S42"/>
    <mergeCell ref="U42:V42"/>
    <mergeCell ref="X42:Y42"/>
    <mergeCell ref="AA42:AB42"/>
    <mergeCell ref="AD42:AE42"/>
    <mergeCell ref="AH42:AI42"/>
    <mergeCell ref="AR42:AT42"/>
    <mergeCell ref="A43:J43"/>
    <mergeCell ref="K43:L43"/>
    <mergeCell ref="N43:O43"/>
    <mergeCell ref="R43:S43"/>
    <mergeCell ref="U43:V43"/>
    <mergeCell ref="X43:Y43"/>
    <mergeCell ref="AA43:AB43"/>
    <mergeCell ref="AD43:AE43"/>
    <mergeCell ref="AH43:AI43"/>
    <mergeCell ref="AR43:AT43"/>
    <mergeCell ref="A44:J44"/>
    <mergeCell ref="K44:L44"/>
    <mergeCell ref="N44:O44"/>
    <mergeCell ref="R44:S44"/>
    <mergeCell ref="U44:V44"/>
    <mergeCell ref="X44:Y44"/>
    <mergeCell ref="AA44:AB44"/>
    <mergeCell ref="AD44:AE44"/>
    <mergeCell ref="AH44:AI44"/>
    <mergeCell ref="AR44:AT44"/>
    <mergeCell ref="A45:J45"/>
    <mergeCell ref="K45:L45"/>
    <mergeCell ref="N45:O45"/>
    <mergeCell ref="R45:S45"/>
    <mergeCell ref="U45:V45"/>
    <mergeCell ref="X45:Y45"/>
    <mergeCell ref="AA45:AB45"/>
    <mergeCell ref="AD45:AE45"/>
    <mergeCell ref="AH45:AI45"/>
    <mergeCell ref="AR45:AT45"/>
    <mergeCell ref="A46:J46"/>
    <mergeCell ref="K46:L46"/>
    <mergeCell ref="N46:O46"/>
    <mergeCell ref="R46:S46"/>
    <mergeCell ref="U46:V46"/>
    <mergeCell ref="X46:Y46"/>
    <mergeCell ref="AA46:AB46"/>
    <mergeCell ref="AD46:AE46"/>
    <mergeCell ref="AH46:AI46"/>
    <mergeCell ref="AR46:AT46"/>
    <mergeCell ref="A47:J47"/>
    <mergeCell ref="K47:L47"/>
    <mergeCell ref="N47:O47"/>
    <mergeCell ref="R47:S47"/>
    <mergeCell ref="U47:V47"/>
    <mergeCell ref="X47:Y47"/>
    <mergeCell ref="AA47:AB47"/>
    <mergeCell ref="AD47:AE47"/>
    <mergeCell ref="AH47:AI47"/>
    <mergeCell ref="AR47:AT47"/>
    <mergeCell ref="A48:J48"/>
    <mergeCell ref="K48:L48"/>
    <mergeCell ref="N48:O48"/>
    <mergeCell ref="R48:S48"/>
    <mergeCell ref="U48:V48"/>
    <mergeCell ref="X48:Y48"/>
    <mergeCell ref="AA48:AB48"/>
    <mergeCell ref="AD48:AE48"/>
    <mergeCell ref="AH48:AI48"/>
    <mergeCell ref="AR48:AT48"/>
    <mergeCell ref="A49:J49"/>
    <mergeCell ref="K49:L49"/>
    <mergeCell ref="N49:O49"/>
    <mergeCell ref="R49:S49"/>
    <mergeCell ref="U49:V49"/>
    <mergeCell ref="X49:Y49"/>
    <mergeCell ref="AA49:AB49"/>
    <mergeCell ref="AD49:AE49"/>
    <mergeCell ref="AH49:AI49"/>
    <mergeCell ref="AR49:AT49"/>
    <mergeCell ref="A50:J50"/>
    <mergeCell ref="K50:L50"/>
    <mergeCell ref="N50:O50"/>
    <mergeCell ref="R50:S50"/>
    <mergeCell ref="U50:V50"/>
    <mergeCell ref="X50:Y50"/>
    <mergeCell ref="AA50:AB50"/>
    <mergeCell ref="AD50:AE50"/>
    <mergeCell ref="AH50:AI50"/>
    <mergeCell ref="AR50:AT50"/>
    <mergeCell ref="A51:J51"/>
    <mergeCell ref="K51:L51"/>
    <mergeCell ref="N51:O51"/>
    <mergeCell ref="R51:S51"/>
    <mergeCell ref="U51:V51"/>
    <mergeCell ref="X51:Y51"/>
    <mergeCell ref="AA51:AB51"/>
    <mergeCell ref="AD51:AE51"/>
    <mergeCell ref="AH51:AI51"/>
    <mergeCell ref="AR51:AT51"/>
    <mergeCell ref="A52:J52"/>
    <mergeCell ref="K52:L52"/>
    <mergeCell ref="N52:O52"/>
    <mergeCell ref="R52:S52"/>
    <mergeCell ref="U52:V52"/>
    <mergeCell ref="X52:Y52"/>
    <mergeCell ref="AA52:AB52"/>
    <mergeCell ref="AD52:AE52"/>
    <mergeCell ref="AH52:AI52"/>
    <mergeCell ref="AR52:AT52"/>
    <mergeCell ref="A53:J53"/>
    <mergeCell ref="K53:L53"/>
    <mergeCell ref="N53:O53"/>
    <mergeCell ref="R53:S53"/>
    <mergeCell ref="U53:V53"/>
    <mergeCell ref="X53:Y53"/>
    <mergeCell ref="AA53:AB53"/>
    <mergeCell ref="AD53:AE53"/>
    <mergeCell ref="AH53:AI53"/>
    <mergeCell ref="AR53:AT53"/>
    <mergeCell ref="A54:J54"/>
    <mergeCell ref="K54:L54"/>
    <mergeCell ref="N54:O54"/>
    <mergeCell ref="R54:S54"/>
    <mergeCell ref="U54:V54"/>
    <mergeCell ref="X54:Y54"/>
    <mergeCell ref="AA54:AB54"/>
    <mergeCell ref="AD54:AE54"/>
    <mergeCell ref="AH54:AI54"/>
    <mergeCell ref="AR54:AT54"/>
    <mergeCell ref="A55:J55"/>
    <mergeCell ref="K55:L55"/>
    <mergeCell ref="N55:O55"/>
    <mergeCell ref="R55:S55"/>
    <mergeCell ref="U55:V55"/>
    <mergeCell ref="X55:Y55"/>
    <mergeCell ref="AA55:AB55"/>
    <mergeCell ref="AD55:AE55"/>
    <mergeCell ref="AH55:AI55"/>
    <mergeCell ref="AR55:AT55"/>
    <mergeCell ref="A56:J56"/>
    <mergeCell ref="K56:L56"/>
    <mergeCell ref="N56:O56"/>
    <mergeCell ref="R56:S56"/>
    <mergeCell ref="U56:V56"/>
    <mergeCell ref="X56:Y56"/>
    <mergeCell ref="AA56:AB56"/>
    <mergeCell ref="AD56:AE56"/>
    <mergeCell ref="AH56:AI56"/>
    <mergeCell ref="AR56:AT56"/>
    <mergeCell ref="A57:J57"/>
    <mergeCell ref="K57:L57"/>
    <mergeCell ref="N57:O57"/>
    <mergeCell ref="R57:S57"/>
    <mergeCell ref="U57:V57"/>
    <mergeCell ref="X57:Y57"/>
    <mergeCell ref="AA57:AB57"/>
    <mergeCell ref="AD57:AE57"/>
    <mergeCell ref="AH57:AI57"/>
    <mergeCell ref="AR57:AT57"/>
    <mergeCell ref="A58:J58"/>
    <mergeCell ref="K58:L58"/>
    <mergeCell ref="N58:O58"/>
    <mergeCell ref="R58:S58"/>
    <mergeCell ref="U58:V58"/>
    <mergeCell ref="X58:Y58"/>
    <mergeCell ref="AA58:AB58"/>
    <mergeCell ref="AD58:AE58"/>
    <mergeCell ref="AH58:AI58"/>
    <mergeCell ref="AR58:AT58"/>
    <mergeCell ref="A59:J59"/>
    <mergeCell ref="K59:L59"/>
    <mergeCell ref="N59:O59"/>
    <mergeCell ref="R59:S59"/>
    <mergeCell ref="U59:V59"/>
    <mergeCell ref="X59:Y59"/>
    <mergeCell ref="AA59:AB59"/>
    <mergeCell ref="AD59:AE59"/>
    <mergeCell ref="AH59:AI59"/>
    <mergeCell ref="AR59:AT59"/>
    <mergeCell ref="A60:J60"/>
    <mergeCell ref="K60:L60"/>
    <mergeCell ref="N60:O60"/>
    <mergeCell ref="R60:S60"/>
    <mergeCell ref="U60:V60"/>
    <mergeCell ref="X60:Y60"/>
    <mergeCell ref="AA60:AB60"/>
    <mergeCell ref="AD60:AE60"/>
    <mergeCell ref="AH60:AI60"/>
    <mergeCell ref="AR60:AT60"/>
    <mergeCell ref="A61:J61"/>
    <mergeCell ref="K61:L61"/>
    <mergeCell ref="N61:O61"/>
    <mergeCell ref="R61:S61"/>
    <mergeCell ref="U61:V61"/>
    <mergeCell ref="X61:Y61"/>
    <mergeCell ref="AA61:AB61"/>
    <mergeCell ref="AD61:AE61"/>
    <mergeCell ref="AH61:AI61"/>
    <mergeCell ref="AR61:AT61"/>
    <mergeCell ref="A62:J62"/>
    <mergeCell ref="K62:L62"/>
    <mergeCell ref="N62:O62"/>
    <mergeCell ref="R62:S62"/>
    <mergeCell ref="U62:V62"/>
    <mergeCell ref="X62:Y62"/>
    <mergeCell ref="AA62:AB62"/>
    <mergeCell ref="AD62:AE62"/>
    <mergeCell ref="AH62:AI62"/>
    <mergeCell ref="AR62:AT62"/>
    <mergeCell ref="A63:J63"/>
    <mergeCell ref="K63:L63"/>
    <mergeCell ref="N63:O63"/>
    <mergeCell ref="R63:S63"/>
    <mergeCell ref="U63:V63"/>
    <mergeCell ref="X63:Y63"/>
    <mergeCell ref="AA63:AB63"/>
    <mergeCell ref="AD63:AE63"/>
    <mergeCell ref="AH63:AI63"/>
    <mergeCell ref="AR63:AT63"/>
    <mergeCell ref="A64:J64"/>
    <mergeCell ref="K64:L64"/>
    <mergeCell ref="N64:O64"/>
    <mergeCell ref="R64:S64"/>
    <mergeCell ref="U64:V64"/>
    <mergeCell ref="X64:Y64"/>
    <mergeCell ref="AA64:AB64"/>
    <mergeCell ref="AD64:AE64"/>
    <mergeCell ref="AH64:AI64"/>
    <mergeCell ref="AR64:AT64"/>
    <mergeCell ref="A65:J65"/>
    <mergeCell ref="K65:L65"/>
    <mergeCell ref="N65:O65"/>
    <mergeCell ref="R65:S65"/>
    <mergeCell ref="U65:V65"/>
    <mergeCell ref="X65:Y65"/>
    <mergeCell ref="AA65:AB65"/>
    <mergeCell ref="AD65:AE65"/>
    <mergeCell ref="AH65:AI65"/>
    <mergeCell ref="AR65:AT65"/>
    <mergeCell ref="A66:J66"/>
    <mergeCell ref="K66:L66"/>
    <mergeCell ref="N66:O66"/>
    <mergeCell ref="R66:S66"/>
    <mergeCell ref="U66:V66"/>
    <mergeCell ref="X66:Y66"/>
    <mergeCell ref="AA66:AB66"/>
    <mergeCell ref="AD66:AE66"/>
    <mergeCell ref="AH66:AI66"/>
    <mergeCell ref="AR66:AT66"/>
    <mergeCell ref="A67:J67"/>
    <mergeCell ref="K67:L67"/>
    <mergeCell ref="N67:O67"/>
    <mergeCell ref="R67:S67"/>
    <mergeCell ref="U67:V67"/>
    <mergeCell ref="X67:Y67"/>
    <mergeCell ref="AA67:AB67"/>
    <mergeCell ref="AD67:AE67"/>
    <mergeCell ref="AH67:AI67"/>
    <mergeCell ref="AR67:AT67"/>
    <mergeCell ref="A68:J68"/>
    <mergeCell ref="K68:L68"/>
    <mergeCell ref="N68:O68"/>
    <mergeCell ref="R68:S68"/>
    <mergeCell ref="U68:V68"/>
    <mergeCell ref="X68:Y68"/>
    <mergeCell ref="AA68:AB68"/>
    <mergeCell ref="AD68:AE68"/>
    <mergeCell ref="AH68:AI68"/>
    <mergeCell ref="AR68:AT68"/>
    <mergeCell ref="A69:J69"/>
    <mergeCell ref="K69:L69"/>
    <mergeCell ref="N69:O69"/>
    <mergeCell ref="R69:S69"/>
    <mergeCell ref="U69:V69"/>
    <mergeCell ref="X69:Y69"/>
    <mergeCell ref="AA69:AB69"/>
    <mergeCell ref="AD69:AE69"/>
    <mergeCell ref="AH69:AI69"/>
    <mergeCell ref="AR69:AT69"/>
    <mergeCell ref="A70:J70"/>
    <mergeCell ref="K70:L70"/>
    <mergeCell ref="N70:O70"/>
    <mergeCell ref="R70:S70"/>
    <mergeCell ref="U70:V70"/>
    <mergeCell ref="X70:Y70"/>
    <mergeCell ref="AA70:AB70"/>
    <mergeCell ref="AD70:AE70"/>
    <mergeCell ref="AH70:AI70"/>
    <mergeCell ref="AR70:AT70"/>
    <mergeCell ref="A71:J71"/>
    <mergeCell ref="K71:L71"/>
    <mergeCell ref="N71:O71"/>
    <mergeCell ref="R71:S71"/>
    <mergeCell ref="U71:V71"/>
    <mergeCell ref="X71:Y71"/>
    <mergeCell ref="AA71:AB71"/>
    <mergeCell ref="AD71:AE71"/>
    <mergeCell ref="AH71:AI71"/>
    <mergeCell ref="AR71:AT71"/>
    <mergeCell ref="A72:J72"/>
    <mergeCell ref="K72:L72"/>
    <mergeCell ref="N72:O72"/>
    <mergeCell ref="R72:S72"/>
    <mergeCell ref="U72:V72"/>
    <mergeCell ref="X72:Y72"/>
    <mergeCell ref="AA72:AB72"/>
    <mergeCell ref="AD72:AE72"/>
    <mergeCell ref="AH72:AI72"/>
    <mergeCell ref="AR72:AT72"/>
    <mergeCell ref="A73:J73"/>
    <mergeCell ref="K73:L73"/>
    <mergeCell ref="N73:O73"/>
    <mergeCell ref="R73:S73"/>
    <mergeCell ref="U73:V73"/>
    <mergeCell ref="X73:Y73"/>
    <mergeCell ref="AA73:AB73"/>
    <mergeCell ref="AD73:AE73"/>
    <mergeCell ref="AH73:AI73"/>
    <mergeCell ref="AR73:AT73"/>
    <mergeCell ref="A74:J74"/>
    <mergeCell ref="K74:L74"/>
    <mergeCell ref="N74:O74"/>
    <mergeCell ref="R74:S74"/>
    <mergeCell ref="U74:V74"/>
    <mergeCell ref="X74:Y74"/>
    <mergeCell ref="AA74:AB74"/>
    <mergeCell ref="AD74:AE74"/>
    <mergeCell ref="AH74:AI74"/>
    <mergeCell ref="AR74:AT74"/>
    <mergeCell ref="A75:J75"/>
    <mergeCell ref="K75:L75"/>
    <mergeCell ref="N75:O75"/>
    <mergeCell ref="R75:S75"/>
    <mergeCell ref="U75:V75"/>
    <mergeCell ref="X75:Y75"/>
    <mergeCell ref="AA75:AB75"/>
    <mergeCell ref="AD75:AE75"/>
    <mergeCell ref="AH75:AI75"/>
    <mergeCell ref="AR75:AT75"/>
    <mergeCell ref="A76:J76"/>
    <mergeCell ref="K76:L76"/>
    <mergeCell ref="N76:O76"/>
    <mergeCell ref="R76:S76"/>
    <mergeCell ref="U76:V76"/>
    <mergeCell ref="X76:Y76"/>
    <mergeCell ref="AA76:AB76"/>
    <mergeCell ref="AD76:AE76"/>
    <mergeCell ref="AH76:AI76"/>
    <mergeCell ref="AR76:AT76"/>
    <mergeCell ref="A77:J77"/>
    <mergeCell ref="K77:L77"/>
    <mergeCell ref="N77:O77"/>
    <mergeCell ref="R77:S77"/>
    <mergeCell ref="U77:V77"/>
    <mergeCell ref="X77:Y77"/>
    <mergeCell ref="AA77:AB77"/>
    <mergeCell ref="AD77:AE77"/>
    <mergeCell ref="AH77:AI77"/>
    <mergeCell ref="AR77:AT77"/>
    <mergeCell ref="A78:J78"/>
    <mergeCell ref="K78:L78"/>
    <mergeCell ref="N78:O78"/>
    <mergeCell ref="R78:S78"/>
    <mergeCell ref="U78:V78"/>
    <mergeCell ref="X78:Y78"/>
    <mergeCell ref="AA78:AB78"/>
    <mergeCell ref="AD78:AE78"/>
    <mergeCell ref="AH78:AI78"/>
    <mergeCell ref="AR78:AT78"/>
    <mergeCell ref="A79:J79"/>
    <mergeCell ref="K79:L79"/>
    <mergeCell ref="N79:O79"/>
    <mergeCell ref="R79:S79"/>
    <mergeCell ref="U79:V79"/>
    <mergeCell ref="X79:Y79"/>
    <mergeCell ref="AA79:AB79"/>
    <mergeCell ref="AD79:AE79"/>
    <mergeCell ref="AH79:AI79"/>
    <mergeCell ref="AR79:AT79"/>
    <mergeCell ref="A80:J80"/>
    <mergeCell ref="K80:L80"/>
    <mergeCell ref="N80:O80"/>
    <mergeCell ref="R80:S80"/>
    <mergeCell ref="U80:V80"/>
    <mergeCell ref="X80:Y80"/>
    <mergeCell ref="AA80:AB80"/>
    <mergeCell ref="AD80:AE80"/>
    <mergeCell ref="AH80:AI80"/>
    <mergeCell ref="AR80:AT80"/>
    <mergeCell ref="A81:J81"/>
    <mergeCell ref="K81:L81"/>
    <mergeCell ref="N81:O81"/>
    <mergeCell ref="R81:S81"/>
    <mergeCell ref="U81:V81"/>
    <mergeCell ref="X81:Y81"/>
    <mergeCell ref="AA81:AB81"/>
    <mergeCell ref="AD81:AE81"/>
    <mergeCell ref="AH81:AI81"/>
    <mergeCell ref="AR81:AT81"/>
    <mergeCell ref="A82:J82"/>
    <mergeCell ref="K82:L82"/>
    <mergeCell ref="N82:O82"/>
    <mergeCell ref="R82:S82"/>
    <mergeCell ref="U82:V82"/>
    <mergeCell ref="X82:Y82"/>
    <mergeCell ref="AA82:AB82"/>
    <mergeCell ref="AD82:AE82"/>
    <mergeCell ref="AH82:AI82"/>
    <mergeCell ref="AR82:AT82"/>
    <mergeCell ref="A83:J83"/>
    <mergeCell ref="K83:L83"/>
    <mergeCell ref="N83:O83"/>
    <mergeCell ref="R83:S83"/>
    <mergeCell ref="U83:V83"/>
    <mergeCell ref="X83:Y83"/>
    <mergeCell ref="AA83:AB83"/>
    <mergeCell ref="AD83:AE83"/>
    <mergeCell ref="AH83:AI83"/>
    <mergeCell ref="AR83:AT83"/>
    <mergeCell ref="A84:J84"/>
    <mergeCell ref="K84:L84"/>
    <mergeCell ref="N84:O84"/>
    <mergeCell ref="R84:S84"/>
    <mergeCell ref="U84:V84"/>
    <mergeCell ref="X84:Y84"/>
    <mergeCell ref="AA84:AB84"/>
    <mergeCell ref="AD84:AE84"/>
    <mergeCell ref="AH84:AI84"/>
    <mergeCell ref="AR84:AT84"/>
    <mergeCell ref="A85:J85"/>
    <mergeCell ref="K85:L85"/>
    <mergeCell ref="N85:O85"/>
    <mergeCell ref="R85:S85"/>
    <mergeCell ref="U85:V85"/>
    <mergeCell ref="X85:Y85"/>
    <mergeCell ref="AA85:AB85"/>
    <mergeCell ref="AD85:AE85"/>
    <mergeCell ref="AH85:AI85"/>
    <mergeCell ref="AR85:AT85"/>
    <mergeCell ref="A86:J86"/>
    <mergeCell ref="K86:L86"/>
    <mergeCell ref="N86:O86"/>
    <mergeCell ref="R86:S86"/>
    <mergeCell ref="U86:V86"/>
    <mergeCell ref="X86:Y86"/>
    <mergeCell ref="AA86:AB86"/>
    <mergeCell ref="AD86:AE86"/>
    <mergeCell ref="AH86:AI86"/>
    <mergeCell ref="AR86:AT86"/>
    <mergeCell ref="A87:J87"/>
    <mergeCell ref="K87:L87"/>
    <mergeCell ref="N87:O87"/>
    <mergeCell ref="R87:S87"/>
    <mergeCell ref="U87:V87"/>
    <mergeCell ref="X87:Y87"/>
    <mergeCell ref="AA87:AB87"/>
    <mergeCell ref="AD87:AE87"/>
    <mergeCell ref="AH87:AI87"/>
    <mergeCell ref="AR87:AT87"/>
    <mergeCell ref="A88:J88"/>
    <mergeCell ref="K88:L88"/>
    <mergeCell ref="N88:O88"/>
    <mergeCell ref="R88:S88"/>
    <mergeCell ref="U88:V88"/>
    <mergeCell ref="X88:Y88"/>
    <mergeCell ref="AA88:AB88"/>
    <mergeCell ref="AD88:AE88"/>
    <mergeCell ref="AH88:AI88"/>
    <mergeCell ref="AR88:AT88"/>
    <mergeCell ref="A89:J89"/>
    <mergeCell ref="K89:L89"/>
    <mergeCell ref="N89:O89"/>
    <mergeCell ref="R89:S89"/>
    <mergeCell ref="U89:V89"/>
    <mergeCell ref="X89:Y89"/>
    <mergeCell ref="AA89:AB89"/>
    <mergeCell ref="AD89:AE89"/>
    <mergeCell ref="AH89:AI89"/>
    <mergeCell ref="AR89:AT89"/>
    <mergeCell ref="A90:J90"/>
    <mergeCell ref="K90:L90"/>
    <mergeCell ref="N90:O90"/>
    <mergeCell ref="R90:S90"/>
    <mergeCell ref="U90:V90"/>
    <mergeCell ref="X90:Y90"/>
    <mergeCell ref="AA90:AB90"/>
    <mergeCell ref="AD90:AE90"/>
    <mergeCell ref="AH90:AI90"/>
    <mergeCell ref="AR90:AT90"/>
    <mergeCell ref="A91:J91"/>
    <mergeCell ref="K91:L91"/>
    <mergeCell ref="N91:O91"/>
    <mergeCell ref="R91:S91"/>
    <mergeCell ref="U91:V91"/>
    <mergeCell ref="X91:Y91"/>
    <mergeCell ref="AA91:AB91"/>
    <mergeCell ref="AD91:AE91"/>
    <mergeCell ref="AH91:AI91"/>
    <mergeCell ref="AR91:AT91"/>
    <mergeCell ref="A92:J92"/>
    <mergeCell ref="K92:L92"/>
    <mergeCell ref="N92:O92"/>
    <mergeCell ref="R92:S92"/>
    <mergeCell ref="U92:V92"/>
    <mergeCell ref="X92:Y92"/>
    <mergeCell ref="AA92:AB92"/>
    <mergeCell ref="AD92:AE92"/>
    <mergeCell ref="AH92:AI92"/>
    <mergeCell ref="AR92:AT92"/>
    <mergeCell ref="A93:J93"/>
    <mergeCell ref="K93:L93"/>
    <mergeCell ref="N93:O93"/>
    <mergeCell ref="R93:S93"/>
    <mergeCell ref="U93:V93"/>
    <mergeCell ref="X93:Y93"/>
    <mergeCell ref="AA93:AB93"/>
    <mergeCell ref="AD93:AE93"/>
    <mergeCell ref="AH93:AI93"/>
    <mergeCell ref="AR93:AT93"/>
    <mergeCell ref="A94:J94"/>
    <mergeCell ref="K94:L94"/>
    <mergeCell ref="N94:O94"/>
    <mergeCell ref="R94:S94"/>
    <mergeCell ref="U94:V94"/>
    <mergeCell ref="X94:Y94"/>
    <mergeCell ref="AA94:AB94"/>
    <mergeCell ref="AD94:AE94"/>
    <mergeCell ref="AH94:AI94"/>
    <mergeCell ref="AR94:AT94"/>
    <mergeCell ref="A95:J95"/>
    <mergeCell ref="K95:L95"/>
    <mergeCell ref="N95:O95"/>
    <mergeCell ref="R95:S95"/>
    <mergeCell ref="U95:V95"/>
    <mergeCell ref="X95:Y95"/>
    <mergeCell ref="AA95:AB95"/>
    <mergeCell ref="AD95:AE95"/>
    <mergeCell ref="AH95:AI95"/>
    <mergeCell ref="AR95:AT95"/>
    <mergeCell ref="B96:J96"/>
    <mergeCell ref="K96:L96"/>
    <mergeCell ref="N96:O96"/>
    <mergeCell ref="R96:S96"/>
    <mergeCell ref="U96:V96"/>
    <mergeCell ref="X96:Y96"/>
    <mergeCell ref="AA96:AB96"/>
    <mergeCell ref="AD96:AE96"/>
    <mergeCell ref="AH96:AI96"/>
    <mergeCell ref="AR96:AT96"/>
    <mergeCell ref="B97:J97"/>
    <mergeCell ref="K97:L97"/>
    <mergeCell ref="N97:O97"/>
    <mergeCell ref="R97:S97"/>
    <mergeCell ref="U97:V97"/>
    <mergeCell ref="X97:Y97"/>
    <mergeCell ref="AA97:AB97"/>
    <mergeCell ref="AD97:AE97"/>
    <mergeCell ref="AH97:AI97"/>
    <mergeCell ref="AR97:AT97"/>
    <mergeCell ref="A98:J98"/>
    <mergeCell ref="K98:L98"/>
    <mergeCell ref="N98:O98"/>
    <mergeCell ref="R98:S98"/>
    <mergeCell ref="U98:V98"/>
    <mergeCell ref="X98:Y98"/>
    <mergeCell ref="AA98:AB98"/>
    <mergeCell ref="AD98:AE98"/>
    <mergeCell ref="AH98:AI98"/>
    <mergeCell ref="AR98:AT98"/>
    <mergeCell ref="A99:J99"/>
    <mergeCell ref="K99:L99"/>
    <mergeCell ref="N99:O99"/>
    <mergeCell ref="R99:S99"/>
    <mergeCell ref="U99:V99"/>
    <mergeCell ref="X99:Y99"/>
    <mergeCell ref="AA99:AB99"/>
    <mergeCell ref="AD99:AE99"/>
    <mergeCell ref="AH99:AI99"/>
    <mergeCell ref="AR99:AT99"/>
    <mergeCell ref="A100:J100"/>
    <mergeCell ref="K100:L100"/>
    <mergeCell ref="N100:O100"/>
    <mergeCell ref="R100:S100"/>
    <mergeCell ref="U100:V100"/>
    <mergeCell ref="X100:Y100"/>
    <mergeCell ref="AA100:AB100"/>
    <mergeCell ref="AD100:AE100"/>
    <mergeCell ref="AH100:AI100"/>
    <mergeCell ref="AR100:AT100"/>
    <mergeCell ref="A101:J101"/>
    <mergeCell ref="K101:L101"/>
    <mergeCell ref="N101:O101"/>
    <mergeCell ref="R101:S101"/>
    <mergeCell ref="U101:V101"/>
    <mergeCell ref="X101:Y101"/>
    <mergeCell ref="AA101:AB101"/>
    <mergeCell ref="AD101:AE101"/>
    <mergeCell ref="AH101:AI101"/>
    <mergeCell ref="AR101:AT101"/>
    <mergeCell ref="A102:J102"/>
    <mergeCell ref="K102:L102"/>
    <mergeCell ref="N102:O102"/>
    <mergeCell ref="R102:S102"/>
    <mergeCell ref="U102:V102"/>
    <mergeCell ref="X102:Y102"/>
    <mergeCell ref="AA102:AB102"/>
    <mergeCell ref="AD102:AE102"/>
    <mergeCell ref="AH102:AI102"/>
    <mergeCell ref="AR102:AT102"/>
    <mergeCell ref="B103:J103"/>
    <mergeCell ref="K103:L103"/>
    <mergeCell ref="N103:O103"/>
    <mergeCell ref="R103:S103"/>
    <mergeCell ref="U103:V103"/>
    <mergeCell ref="X103:Y103"/>
    <mergeCell ref="AA103:AB103"/>
    <mergeCell ref="AD103:AE103"/>
    <mergeCell ref="AH103:AI103"/>
    <mergeCell ref="AR103:AT103"/>
    <mergeCell ref="A104:J104"/>
    <mergeCell ref="K104:L104"/>
    <mergeCell ref="N104:O104"/>
    <mergeCell ref="R104:S104"/>
    <mergeCell ref="U104:V104"/>
    <mergeCell ref="X104:Y104"/>
    <mergeCell ref="AA104:AB104"/>
    <mergeCell ref="AD104:AE104"/>
    <mergeCell ref="AH104:AI104"/>
    <mergeCell ref="AR104:AT104"/>
    <mergeCell ref="A105:J105"/>
    <mergeCell ref="K105:L105"/>
    <mergeCell ref="N105:O105"/>
    <mergeCell ref="R105:S105"/>
    <mergeCell ref="U105:V105"/>
    <mergeCell ref="X105:Y105"/>
    <mergeCell ref="AA105:AB105"/>
    <mergeCell ref="AD105:AE105"/>
    <mergeCell ref="AH105:AI105"/>
    <mergeCell ref="AR105:AT105"/>
    <mergeCell ref="A106:J106"/>
    <mergeCell ref="K106:L106"/>
    <mergeCell ref="N106:O106"/>
    <mergeCell ref="R106:S106"/>
    <mergeCell ref="U106:V106"/>
    <mergeCell ref="X106:Y106"/>
    <mergeCell ref="AA106:AB106"/>
    <mergeCell ref="AD106:AE106"/>
    <mergeCell ref="AH106:AI106"/>
    <mergeCell ref="AR106:AT106"/>
    <mergeCell ref="A107:J107"/>
    <mergeCell ref="K107:L107"/>
    <mergeCell ref="N107:O107"/>
    <mergeCell ref="R107:S107"/>
    <mergeCell ref="U107:V107"/>
    <mergeCell ref="X107:Y107"/>
    <mergeCell ref="AA107:AB107"/>
    <mergeCell ref="AD107:AE107"/>
    <mergeCell ref="AH107:AI107"/>
    <mergeCell ref="AR107:AT107"/>
    <mergeCell ref="A108:J108"/>
    <mergeCell ref="K108:L108"/>
    <mergeCell ref="N108:O108"/>
    <mergeCell ref="R108:S108"/>
    <mergeCell ref="U108:V108"/>
    <mergeCell ref="X108:Y108"/>
    <mergeCell ref="AA108:AB108"/>
    <mergeCell ref="AD108:AE108"/>
    <mergeCell ref="AH108:AI108"/>
    <mergeCell ref="AR108:AT108"/>
    <mergeCell ref="A109:J109"/>
    <mergeCell ref="K109:L109"/>
    <mergeCell ref="N109:O109"/>
    <mergeCell ref="R109:S109"/>
    <mergeCell ref="U109:V109"/>
    <mergeCell ref="X109:Y109"/>
    <mergeCell ref="AA109:AB109"/>
    <mergeCell ref="AD109:AE109"/>
    <mergeCell ref="AH109:AI109"/>
    <mergeCell ref="AR109:AT109"/>
    <mergeCell ref="A110:J110"/>
    <mergeCell ref="K110:L110"/>
    <mergeCell ref="N110:O110"/>
    <mergeCell ref="R110:S110"/>
    <mergeCell ref="U110:V110"/>
    <mergeCell ref="X110:Y110"/>
    <mergeCell ref="AA110:AB110"/>
    <mergeCell ref="AD110:AE110"/>
    <mergeCell ref="AH110:AI110"/>
    <mergeCell ref="AR110:AT110"/>
    <mergeCell ref="A111:J111"/>
    <mergeCell ref="K111:L111"/>
    <mergeCell ref="N111:O111"/>
    <mergeCell ref="R111:S111"/>
    <mergeCell ref="U111:V111"/>
    <mergeCell ref="X111:Y111"/>
    <mergeCell ref="AA111:AB111"/>
    <mergeCell ref="AD111:AE111"/>
    <mergeCell ref="AH111:AI111"/>
    <mergeCell ref="AR111:AT111"/>
    <mergeCell ref="A112:J112"/>
    <mergeCell ref="K112:L112"/>
    <mergeCell ref="N112:O112"/>
    <mergeCell ref="R112:S112"/>
    <mergeCell ref="U112:V112"/>
    <mergeCell ref="X112:Y112"/>
    <mergeCell ref="AA112:AB112"/>
    <mergeCell ref="AD112:AE112"/>
    <mergeCell ref="AH112:AI112"/>
    <mergeCell ref="AR112:AT112"/>
    <mergeCell ref="A113:J113"/>
    <mergeCell ref="K113:L113"/>
    <mergeCell ref="N113:O113"/>
    <mergeCell ref="R113:S113"/>
    <mergeCell ref="U113:V113"/>
    <mergeCell ref="X113:Y113"/>
    <mergeCell ref="AA113:AB113"/>
    <mergeCell ref="AD113:AE113"/>
    <mergeCell ref="AH113:AI113"/>
    <mergeCell ref="AR113:AT113"/>
    <mergeCell ref="A114:J114"/>
    <mergeCell ref="K114:L114"/>
    <mergeCell ref="N114:O114"/>
    <mergeCell ref="R114:S114"/>
    <mergeCell ref="U114:V114"/>
    <mergeCell ref="X114:Y114"/>
    <mergeCell ref="AA114:AB114"/>
    <mergeCell ref="AD114:AE114"/>
    <mergeCell ref="AH114:AI114"/>
    <mergeCell ref="AR114:AT114"/>
    <mergeCell ref="A115:J115"/>
    <mergeCell ref="K115:L115"/>
    <mergeCell ref="N115:O115"/>
    <mergeCell ref="R115:S115"/>
    <mergeCell ref="U115:V115"/>
    <mergeCell ref="X115:Y115"/>
    <mergeCell ref="AA115:AB115"/>
    <mergeCell ref="AD115:AE115"/>
    <mergeCell ref="AH115:AI115"/>
    <mergeCell ref="AR115:AT115"/>
    <mergeCell ref="B116:J116"/>
    <mergeCell ref="K116:L116"/>
    <mergeCell ref="N116:O116"/>
    <mergeCell ref="R116:S116"/>
    <mergeCell ref="U116:V116"/>
    <mergeCell ref="X116:Y116"/>
    <mergeCell ref="AA116:AB116"/>
    <mergeCell ref="AD116:AE116"/>
    <mergeCell ref="AH116:AI116"/>
    <mergeCell ref="AR116:AT116"/>
    <mergeCell ref="A117:J117"/>
    <mergeCell ref="K117:L117"/>
    <mergeCell ref="N117:O117"/>
    <mergeCell ref="R117:S117"/>
    <mergeCell ref="U117:V117"/>
    <mergeCell ref="X117:Y117"/>
    <mergeCell ref="AA117:AB117"/>
    <mergeCell ref="AD117:AE117"/>
    <mergeCell ref="AH117:AI117"/>
    <mergeCell ref="AR117:AT117"/>
    <mergeCell ref="A118:J118"/>
    <mergeCell ref="K118:L118"/>
    <mergeCell ref="N118:O118"/>
    <mergeCell ref="R118:S118"/>
    <mergeCell ref="U118:V118"/>
    <mergeCell ref="X118:Y118"/>
    <mergeCell ref="AA118:AB118"/>
    <mergeCell ref="AD118:AE118"/>
    <mergeCell ref="AH118:AI118"/>
    <mergeCell ref="AR118:AT118"/>
    <mergeCell ref="A119:J119"/>
    <mergeCell ref="K119:L119"/>
    <mergeCell ref="N119:O119"/>
    <mergeCell ref="R119:S119"/>
    <mergeCell ref="U119:V119"/>
    <mergeCell ref="X119:Y119"/>
    <mergeCell ref="AA119:AB119"/>
    <mergeCell ref="AD119:AE119"/>
    <mergeCell ref="AH119:AI119"/>
    <mergeCell ref="AR119:AT119"/>
    <mergeCell ref="A120:J120"/>
    <mergeCell ref="K120:L120"/>
    <mergeCell ref="N120:O120"/>
    <mergeCell ref="R120:S120"/>
    <mergeCell ref="U120:V120"/>
    <mergeCell ref="X120:Y120"/>
    <mergeCell ref="AA120:AB120"/>
    <mergeCell ref="AD120:AE120"/>
    <mergeCell ref="AH120:AI120"/>
    <mergeCell ref="AR120:AT120"/>
    <mergeCell ref="A121:J121"/>
    <mergeCell ref="K121:L121"/>
    <mergeCell ref="N121:O121"/>
    <mergeCell ref="R121:S121"/>
    <mergeCell ref="U121:V121"/>
    <mergeCell ref="X121:Y121"/>
    <mergeCell ref="AA121:AB121"/>
    <mergeCell ref="AD121:AE121"/>
    <mergeCell ref="AH121:AI121"/>
    <mergeCell ref="AR121:AT121"/>
    <mergeCell ref="A122:J122"/>
    <mergeCell ref="K122:L122"/>
    <mergeCell ref="N122:O122"/>
    <mergeCell ref="R122:S122"/>
    <mergeCell ref="U122:V122"/>
    <mergeCell ref="X122:Y122"/>
    <mergeCell ref="AA122:AB122"/>
    <mergeCell ref="AD122:AE122"/>
    <mergeCell ref="AH122:AI122"/>
    <mergeCell ref="AR122:AT122"/>
    <mergeCell ref="B123:J123"/>
    <mergeCell ref="K123:L123"/>
    <mergeCell ref="N123:O123"/>
    <mergeCell ref="R123:S123"/>
    <mergeCell ref="U123:V123"/>
    <mergeCell ref="X123:Y123"/>
    <mergeCell ref="AA123:AB123"/>
    <mergeCell ref="AD123:AE123"/>
    <mergeCell ref="AH123:AI123"/>
    <mergeCell ref="AR123:AT123"/>
    <mergeCell ref="B124:J124"/>
    <mergeCell ref="K124:L124"/>
    <mergeCell ref="N124:O124"/>
    <mergeCell ref="R124:S124"/>
    <mergeCell ref="U124:V124"/>
    <mergeCell ref="X124:Y124"/>
    <mergeCell ref="AA124:AB124"/>
    <mergeCell ref="AD124:AE124"/>
    <mergeCell ref="AH124:AI124"/>
    <mergeCell ref="AR124:AT124"/>
    <mergeCell ref="A125:J125"/>
    <mergeCell ref="K125:L125"/>
    <mergeCell ref="N125:O125"/>
    <mergeCell ref="R125:S125"/>
    <mergeCell ref="U125:V125"/>
    <mergeCell ref="X125:Y125"/>
    <mergeCell ref="AA125:AB125"/>
    <mergeCell ref="AD125:AE125"/>
    <mergeCell ref="AH125:AI125"/>
    <mergeCell ref="AR125:AT125"/>
    <mergeCell ref="B126:J126"/>
    <mergeCell ref="K126:L126"/>
    <mergeCell ref="N126:O126"/>
    <mergeCell ref="R126:S126"/>
    <mergeCell ref="U126:V126"/>
    <mergeCell ref="X126:Y126"/>
    <mergeCell ref="AA126:AB126"/>
    <mergeCell ref="AD126:AE126"/>
    <mergeCell ref="AH126:AI126"/>
    <mergeCell ref="AR126:AT126"/>
    <mergeCell ref="B127:J127"/>
    <mergeCell ref="K127:L127"/>
    <mergeCell ref="N127:O127"/>
    <mergeCell ref="R127:S127"/>
    <mergeCell ref="U127:V127"/>
    <mergeCell ref="X127:Y127"/>
    <mergeCell ref="AA127:AB127"/>
    <mergeCell ref="AD127:AE127"/>
    <mergeCell ref="AH127:AI127"/>
    <mergeCell ref="AR127:AT127"/>
    <mergeCell ref="B128:J128"/>
    <mergeCell ref="K128:L128"/>
    <mergeCell ref="N128:O128"/>
    <mergeCell ref="R128:S128"/>
    <mergeCell ref="U128:V128"/>
    <mergeCell ref="X128:Y128"/>
    <mergeCell ref="AA128:AB128"/>
    <mergeCell ref="AD128:AE128"/>
    <mergeCell ref="AH128:AI128"/>
    <mergeCell ref="AR128:AT128"/>
    <mergeCell ref="B129:J129"/>
    <mergeCell ref="K129:L129"/>
    <mergeCell ref="N129:O129"/>
    <mergeCell ref="R129:S129"/>
    <mergeCell ref="U129:V129"/>
    <mergeCell ref="X129:Y129"/>
    <mergeCell ref="AA129:AB129"/>
    <mergeCell ref="AD129:AE129"/>
    <mergeCell ref="AH129:AI129"/>
    <mergeCell ref="AR129:AT129"/>
    <mergeCell ref="A130:J130"/>
    <mergeCell ref="K130:L130"/>
    <mergeCell ref="N130:O130"/>
    <mergeCell ref="R130:S130"/>
    <mergeCell ref="U130:V130"/>
    <mergeCell ref="X130:Y130"/>
    <mergeCell ref="AA130:AB130"/>
    <mergeCell ref="AD130:AE130"/>
    <mergeCell ref="AH130:AI130"/>
    <mergeCell ref="AR130:AT130"/>
    <mergeCell ref="A131:J131"/>
    <mergeCell ref="K131:L131"/>
    <mergeCell ref="N131:O131"/>
    <mergeCell ref="R131:S131"/>
    <mergeCell ref="U131:V131"/>
    <mergeCell ref="X131:Y131"/>
    <mergeCell ref="AA131:AB131"/>
    <mergeCell ref="AD131:AE131"/>
    <mergeCell ref="AH131:AI131"/>
    <mergeCell ref="AR131:AT131"/>
    <mergeCell ref="A132:J132"/>
    <mergeCell ref="K132:L132"/>
    <mergeCell ref="N132:O132"/>
    <mergeCell ref="R132:S132"/>
    <mergeCell ref="U132:V132"/>
    <mergeCell ref="X132:Y132"/>
    <mergeCell ref="AA132:AB132"/>
    <mergeCell ref="AD132:AE132"/>
    <mergeCell ref="AH132:AI132"/>
    <mergeCell ref="AR132:AT132"/>
    <mergeCell ref="A133:J133"/>
    <mergeCell ref="K133:L133"/>
    <mergeCell ref="N133:O133"/>
    <mergeCell ref="R133:S133"/>
    <mergeCell ref="U133:V133"/>
    <mergeCell ref="X133:Y133"/>
    <mergeCell ref="AA133:AB133"/>
    <mergeCell ref="AD133:AE133"/>
    <mergeCell ref="AH133:AI133"/>
    <mergeCell ref="AR133:AT133"/>
    <mergeCell ref="A134:J134"/>
    <mergeCell ref="K134:L134"/>
    <mergeCell ref="N134:O134"/>
    <mergeCell ref="R134:S134"/>
    <mergeCell ref="U134:V134"/>
    <mergeCell ref="X134:Y134"/>
    <mergeCell ref="AA134:AB134"/>
    <mergeCell ref="AD134:AE134"/>
    <mergeCell ref="AH134:AI134"/>
    <mergeCell ref="AR134:AT134"/>
    <mergeCell ref="A135:J135"/>
    <mergeCell ref="K135:L135"/>
    <mergeCell ref="N135:O135"/>
    <mergeCell ref="R135:S135"/>
    <mergeCell ref="U135:V135"/>
    <mergeCell ref="X135:Y135"/>
    <mergeCell ref="AA135:AB135"/>
    <mergeCell ref="AD135:AE135"/>
    <mergeCell ref="AH135:AI135"/>
    <mergeCell ref="AR135:AT135"/>
    <mergeCell ref="A136:J136"/>
    <mergeCell ref="K136:L136"/>
    <mergeCell ref="N136:O136"/>
    <mergeCell ref="R136:S136"/>
    <mergeCell ref="U136:V136"/>
    <mergeCell ref="X136:Y136"/>
    <mergeCell ref="AA136:AB136"/>
    <mergeCell ref="AD136:AE136"/>
    <mergeCell ref="AH136:AI136"/>
    <mergeCell ref="AR136:AT136"/>
    <mergeCell ref="A137:J137"/>
    <mergeCell ref="K137:L137"/>
    <mergeCell ref="N137:O137"/>
    <mergeCell ref="R137:S137"/>
    <mergeCell ref="U137:V137"/>
    <mergeCell ref="X137:Y137"/>
    <mergeCell ref="AA137:AB137"/>
    <mergeCell ref="AD137:AE137"/>
    <mergeCell ref="AH137:AI137"/>
    <mergeCell ref="AR137:AT137"/>
    <mergeCell ref="A138:J138"/>
    <mergeCell ref="K138:L138"/>
    <mergeCell ref="N138:O138"/>
    <mergeCell ref="R138:S138"/>
    <mergeCell ref="U138:V138"/>
    <mergeCell ref="X138:Y138"/>
    <mergeCell ref="AA138:AB138"/>
    <mergeCell ref="AD138:AE138"/>
    <mergeCell ref="AH138:AI138"/>
    <mergeCell ref="AR138:AT138"/>
    <mergeCell ref="A139:J139"/>
    <mergeCell ref="K139:L139"/>
    <mergeCell ref="N139:O139"/>
    <mergeCell ref="R139:S139"/>
    <mergeCell ref="U139:V139"/>
    <mergeCell ref="X139:Y139"/>
    <mergeCell ref="AA139:AB139"/>
    <mergeCell ref="AD139:AE139"/>
    <mergeCell ref="AH139:AI139"/>
    <mergeCell ref="AR139:AT139"/>
    <mergeCell ref="A140:J140"/>
    <mergeCell ref="K140:L140"/>
    <mergeCell ref="N140:O140"/>
    <mergeCell ref="R140:S140"/>
    <mergeCell ref="U140:V140"/>
    <mergeCell ref="X140:Y140"/>
    <mergeCell ref="AA140:AB140"/>
    <mergeCell ref="AD140:AE140"/>
    <mergeCell ref="AH140:AI140"/>
    <mergeCell ref="AR140:AT140"/>
    <mergeCell ref="A141:J141"/>
    <mergeCell ref="K141:L141"/>
    <mergeCell ref="N141:O141"/>
    <mergeCell ref="R141:S141"/>
    <mergeCell ref="U141:V141"/>
    <mergeCell ref="X141:Y141"/>
    <mergeCell ref="AA141:AB141"/>
    <mergeCell ref="AD141:AE141"/>
    <mergeCell ref="AH141:AI141"/>
    <mergeCell ref="AR141:AT141"/>
    <mergeCell ref="A142:J142"/>
    <mergeCell ref="K142:L142"/>
    <mergeCell ref="N142:O142"/>
    <mergeCell ref="R142:S142"/>
    <mergeCell ref="U142:V142"/>
    <mergeCell ref="X142:Y142"/>
    <mergeCell ref="AA142:AB142"/>
    <mergeCell ref="AD142:AE142"/>
    <mergeCell ref="AH142:AI142"/>
    <mergeCell ref="AR142:AT142"/>
    <mergeCell ref="A143:J143"/>
    <mergeCell ref="K143:L143"/>
    <mergeCell ref="N143:O143"/>
    <mergeCell ref="R143:S143"/>
    <mergeCell ref="U143:V143"/>
    <mergeCell ref="X143:Y143"/>
    <mergeCell ref="AA143:AB143"/>
    <mergeCell ref="AD143:AE143"/>
    <mergeCell ref="AH143:AI143"/>
    <mergeCell ref="AR143:AT143"/>
    <mergeCell ref="A144:J144"/>
    <mergeCell ref="K144:L144"/>
    <mergeCell ref="N144:O144"/>
    <mergeCell ref="R144:S144"/>
    <mergeCell ref="U144:V144"/>
    <mergeCell ref="X144:Y144"/>
    <mergeCell ref="AA144:AB144"/>
    <mergeCell ref="AD144:AE144"/>
    <mergeCell ref="AH144:AI144"/>
    <mergeCell ref="AR144:AT144"/>
    <mergeCell ref="A145:J145"/>
    <mergeCell ref="K145:L145"/>
    <mergeCell ref="N145:O145"/>
    <mergeCell ref="R145:S145"/>
    <mergeCell ref="U145:V145"/>
    <mergeCell ref="X145:Y145"/>
    <mergeCell ref="AA145:AB145"/>
    <mergeCell ref="AD145:AE145"/>
    <mergeCell ref="AH145:AI145"/>
    <mergeCell ref="AR145:AT145"/>
    <mergeCell ref="B146:J146"/>
    <mergeCell ref="K146:L146"/>
    <mergeCell ref="N146:O146"/>
    <mergeCell ref="R146:S146"/>
    <mergeCell ref="U146:V146"/>
    <mergeCell ref="X146:Y146"/>
    <mergeCell ref="AA146:AB146"/>
    <mergeCell ref="AD146:AE146"/>
    <mergeCell ref="AH146:AI146"/>
    <mergeCell ref="AR146:AT146"/>
    <mergeCell ref="B147:J147"/>
    <mergeCell ref="K147:L147"/>
    <mergeCell ref="N147:O147"/>
    <mergeCell ref="R147:S147"/>
    <mergeCell ref="U147:V147"/>
    <mergeCell ref="X147:Y147"/>
    <mergeCell ref="AA147:AB147"/>
    <mergeCell ref="AD147:AE147"/>
    <mergeCell ref="AH147:AI147"/>
    <mergeCell ref="AR147:AT147"/>
    <mergeCell ref="A148:J148"/>
    <mergeCell ref="K148:L148"/>
    <mergeCell ref="N148:O148"/>
    <mergeCell ref="R148:S148"/>
    <mergeCell ref="U148:V148"/>
    <mergeCell ref="X148:Y148"/>
    <mergeCell ref="AA148:AB148"/>
    <mergeCell ref="AD148:AE148"/>
    <mergeCell ref="AH148:AI148"/>
    <mergeCell ref="AR148:AT148"/>
    <mergeCell ref="A149:J149"/>
    <mergeCell ref="K149:L149"/>
    <mergeCell ref="N149:O149"/>
    <mergeCell ref="R149:S149"/>
    <mergeCell ref="U149:V149"/>
    <mergeCell ref="X149:Y149"/>
    <mergeCell ref="AA149:AB149"/>
    <mergeCell ref="AD149:AE149"/>
    <mergeCell ref="AH149:AI149"/>
    <mergeCell ref="AR149:AT149"/>
    <mergeCell ref="B150:J150"/>
    <mergeCell ref="K150:L150"/>
    <mergeCell ref="N150:O150"/>
    <mergeCell ref="R150:S150"/>
    <mergeCell ref="U150:V150"/>
    <mergeCell ref="X150:Y150"/>
    <mergeCell ref="AA150:AB150"/>
    <mergeCell ref="AD150:AE150"/>
    <mergeCell ref="AH150:AI150"/>
    <mergeCell ref="AR150:AT150"/>
    <mergeCell ref="A151:B151"/>
    <mergeCell ref="C151:J151"/>
    <mergeCell ref="K151:L151"/>
    <mergeCell ref="N151:O151"/>
    <mergeCell ref="R151:S151"/>
    <mergeCell ref="U151:V151"/>
    <mergeCell ref="X151:Y151"/>
    <mergeCell ref="AA151:AB151"/>
    <mergeCell ref="AD151:AE151"/>
    <mergeCell ref="AH151:AI151"/>
    <mergeCell ref="AR151:AT151"/>
    <mergeCell ref="A152:B152"/>
    <mergeCell ref="C152:J152"/>
    <mergeCell ref="K152:L152"/>
    <mergeCell ref="N152:O152"/>
    <mergeCell ref="R152:S152"/>
    <mergeCell ref="U152:V152"/>
    <mergeCell ref="X152:Y152"/>
    <mergeCell ref="AA152:AB152"/>
    <mergeCell ref="AD152:AE152"/>
    <mergeCell ref="AH152:AI152"/>
    <mergeCell ref="AR152:AT152"/>
    <mergeCell ref="A153:B153"/>
    <mergeCell ref="C153:J153"/>
    <mergeCell ref="K153:L153"/>
    <mergeCell ref="N153:O153"/>
    <mergeCell ref="R153:S153"/>
    <mergeCell ref="U153:V153"/>
    <mergeCell ref="X153:Y153"/>
    <mergeCell ref="AA153:AB153"/>
    <mergeCell ref="AD153:AE153"/>
    <mergeCell ref="AH153:AI153"/>
    <mergeCell ref="AR153:AT153"/>
    <mergeCell ref="A154:B154"/>
    <mergeCell ref="C154:J154"/>
    <mergeCell ref="K154:L154"/>
    <mergeCell ref="N154:O154"/>
    <mergeCell ref="R154:S154"/>
    <mergeCell ref="U154:V154"/>
    <mergeCell ref="X154:Y154"/>
    <mergeCell ref="AA154:AB154"/>
    <mergeCell ref="AD154:AE154"/>
    <mergeCell ref="AH154:AI154"/>
    <mergeCell ref="AR154:AT154"/>
    <mergeCell ref="A155:B155"/>
    <mergeCell ref="C155:J155"/>
    <mergeCell ref="K155:L155"/>
    <mergeCell ref="N155:O155"/>
    <mergeCell ref="R155:S155"/>
    <mergeCell ref="U155:V155"/>
    <mergeCell ref="X155:Y155"/>
    <mergeCell ref="AA155:AB155"/>
    <mergeCell ref="AD155:AE155"/>
    <mergeCell ref="AH155:AI155"/>
    <mergeCell ref="AR155:AT155"/>
    <mergeCell ref="A156:J156"/>
    <mergeCell ref="K156:L156"/>
    <mergeCell ref="N156:O156"/>
    <mergeCell ref="R156:S156"/>
    <mergeCell ref="U156:V156"/>
    <mergeCell ref="X156:Y156"/>
    <mergeCell ref="AA156:AB156"/>
    <mergeCell ref="AD156:AE156"/>
    <mergeCell ref="AH156:AI156"/>
    <mergeCell ref="AR156:AT156"/>
    <mergeCell ref="A157:B157"/>
    <mergeCell ref="C157:J157"/>
    <mergeCell ref="K157:L157"/>
    <mergeCell ref="N157:O157"/>
    <mergeCell ref="R157:S157"/>
    <mergeCell ref="U157:V157"/>
    <mergeCell ref="X157:Y157"/>
    <mergeCell ref="AA157:AB157"/>
    <mergeCell ref="AD157:AE157"/>
    <mergeCell ref="AH157:AI157"/>
    <mergeCell ref="AR157:AT157"/>
    <mergeCell ref="A158:B158"/>
    <mergeCell ref="C158:J158"/>
    <mergeCell ref="K158:L158"/>
    <mergeCell ref="N158:O158"/>
    <mergeCell ref="R158:S158"/>
    <mergeCell ref="U158:V158"/>
    <mergeCell ref="X158:Y158"/>
    <mergeCell ref="AA158:AB158"/>
    <mergeCell ref="AD158:AE158"/>
    <mergeCell ref="AH158:AI158"/>
    <mergeCell ref="AR158:AT158"/>
    <mergeCell ref="A159:B159"/>
    <mergeCell ref="C159:J159"/>
    <mergeCell ref="K159:L159"/>
    <mergeCell ref="N159:O159"/>
    <mergeCell ref="R159:S159"/>
    <mergeCell ref="U159:V159"/>
    <mergeCell ref="X159:Y159"/>
    <mergeCell ref="AA159:AB159"/>
    <mergeCell ref="AD159:AE159"/>
    <mergeCell ref="AH159:AI159"/>
    <mergeCell ref="AR159:AT159"/>
    <mergeCell ref="B160:J160"/>
    <mergeCell ref="K160:L160"/>
    <mergeCell ref="N160:O160"/>
    <mergeCell ref="R160:S160"/>
    <mergeCell ref="U160:V160"/>
    <mergeCell ref="X160:Y160"/>
    <mergeCell ref="AA160:AB160"/>
    <mergeCell ref="AD160:AE160"/>
    <mergeCell ref="AH160:AI160"/>
    <mergeCell ref="AR160:AT160"/>
    <mergeCell ref="A161:B161"/>
    <mergeCell ref="C161:J161"/>
    <mergeCell ref="K161:L161"/>
    <mergeCell ref="N161:O161"/>
    <mergeCell ref="R161:S161"/>
    <mergeCell ref="U161:V161"/>
    <mergeCell ref="X161:Y161"/>
    <mergeCell ref="AA161:AB161"/>
    <mergeCell ref="AD161:AE161"/>
    <mergeCell ref="AH161:AI161"/>
    <mergeCell ref="AR161:AT161"/>
    <mergeCell ref="A162:B162"/>
    <mergeCell ref="C162:J162"/>
    <mergeCell ref="K162:L162"/>
    <mergeCell ref="N162:O162"/>
    <mergeCell ref="R162:S162"/>
    <mergeCell ref="U162:V162"/>
    <mergeCell ref="X162:Y162"/>
    <mergeCell ref="AA162:AB162"/>
    <mergeCell ref="AD162:AE162"/>
    <mergeCell ref="AH162:AI162"/>
    <mergeCell ref="AR162:AT162"/>
    <mergeCell ref="A163:B163"/>
    <mergeCell ref="C163:J163"/>
    <mergeCell ref="K163:L163"/>
    <mergeCell ref="N163:O163"/>
    <mergeCell ref="R163:S163"/>
    <mergeCell ref="U163:V163"/>
    <mergeCell ref="X163:Y163"/>
    <mergeCell ref="AA163:AB163"/>
    <mergeCell ref="AD163:AE163"/>
    <mergeCell ref="AH163:AI163"/>
    <mergeCell ref="AR163:AT163"/>
    <mergeCell ref="A164:B164"/>
    <mergeCell ref="C164:J164"/>
    <mergeCell ref="K164:L164"/>
    <mergeCell ref="N164:O164"/>
    <mergeCell ref="R164:S164"/>
    <mergeCell ref="U164:V164"/>
    <mergeCell ref="X164:Y164"/>
    <mergeCell ref="AA164:AB164"/>
    <mergeCell ref="AD164:AE164"/>
    <mergeCell ref="AH164:AI164"/>
    <mergeCell ref="AR164:AT164"/>
    <mergeCell ref="A165:B165"/>
    <mergeCell ref="C165:J165"/>
    <mergeCell ref="K165:L165"/>
    <mergeCell ref="N165:O165"/>
    <mergeCell ref="R165:S165"/>
    <mergeCell ref="U165:V165"/>
    <mergeCell ref="X165:Y165"/>
    <mergeCell ref="AA165:AB165"/>
    <mergeCell ref="AD165:AE165"/>
    <mergeCell ref="AH165:AI165"/>
    <mergeCell ref="AR165:AT165"/>
    <mergeCell ref="A166:J166"/>
    <mergeCell ref="K166:L166"/>
    <mergeCell ref="N166:O166"/>
    <mergeCell ref="R166:S166"/>
    <mergeCell ref="U166:V166"/>
    <mergeCell ref="X166:Y166"/>
    <mergeCell ref="AA166:AB166"/>
    <mergeCell ref="AD166:AE166"/>
    <mergeCell ref="AH166:AI166"/>
    <mergeCell ref="AR166:AT166"/>
    <mergeCell ref="A167:B167"/>
    <mergeCell ref="C167:J167"/>
    <mergeCell ref="K167:L167"/>
    <mergeCell ref="N167:O167"/>
    <mergeCell ref="R167:S167"/>
    <mergeCell ref="U167:V167"/>
    <mergeCell ref="X167:Y167"/>
    <mergeCell ref="AA167:AB167"/>
    <mergeCell ref="AD167:AE167"/>
    <mergeCell ref="AH167:AI167"/>
    <mergeCell ref="AR167:AT167"/>
    <mergeCell ref="A168:B168"/>
    <mergeCell ref="C168:J168"/>
    <mergeCell ref="K168:L168"/>
    <mergeCell ref="N168:O168"/>
    <mergeCell ref="R168:S168"/>
    <mergeCell ref="U168:V168"/>
    <mergeCell ref="X168:Y168"/>
    <mergeCell ref="AA168:AB168"/>
    <mergeCell ref="AD168:AE168"/>
    <mergeCell ref="AH168:AI168"/>
    <mergeCell ref="AR168:AT168"/>
    <mergeCell ref="A169:B169"/>
    <mergeCell ref="C169:J169"/>
    <mergeCell ref="K169:L169"/>
    <mergeCell ref="N169:O169"/>
    <mergeCell ref="R169:S169"/>
    <mergeCell ref="U169:V169"/>
    <mergeCell ref="X169:Y169"/>
    <mergeCell ref="AA169:AB169"/>
    <mergeCell ref="AD169:AE169"/>
    <mergeCell ref="AH169:AI169"/>
    <mergeCell ref="AR169:AT169"/>
    <mergeCell ref="A170:J170"/>
    <mergeCell ref="K170:L170"/>
    <mergeCell ref="N170:O170"/>
    <mergeCell ref="R170:S170"/>
    <mergeCell ref="U170:V170"/>
    <mergeCell ref="X170:Y170"/>
    <mergeCell ref="AA170:AB170"/>
    <mergeCell ref="AD170:AE170"/>
    <mergeCell ref="AH170:AI170"/>
    <mergeCell ref="AR170:AT170"/>
    <mergeCell ref="B171:J171"/>
    <mergeCell ref="K171:L171"/>
    <mergeCell ref="N171:O171"/>
    <mergeCell ref="R171:S171"/>
    <mergeCell ref="U171:V171"/>
    <mergeCell ref="X171:Y171"/>
    <mergeCell ref="AA171:AB171"/>
    <mergeCell ref="AD171:AE171"/>
    <mergeCell ref="AH171:AI171"/>
    <mergeCell ref="AR171:AT171"/>
    <mergeCell ref="B172:J172"/>
    <mergeCell ref="K172:L172"/>
    <mergeCell ref="N172:O172"/>
    <mergeCell ref="R172:S172"/>
    <mergeCell ref="U172:V172"/>
    <mergeCell ref="X172:Y172"/>
    <mergeCell ref="AA172:AB172"/>
    <mergeCell ref="AD172:AE172"/>
    <mergeCell ref="AH172:AI172"/>
    <mergeCell ref="AR172:AT172"/>
    <mergeCell ref="B173:J173"/>
    <mergeCell ref="K173:L173"/>
    <mergeCell ref="N173:O173"/>
    <mergeCell ref="R173:S173"/>
    <mergeCell ref="U173:V173"/>
    <mergeCell ref="X173:Y173"/>
    <mergeCell ref="AA173:AB173"/>
    <mergeCell ref="AD173:AE173"/>
    <mergeCell ref="AH173:AI173"/>
    <mergeCell ref="AR173:AT173"/>
    <mergeCell ref="B174:J174"/>
    <mergeCell ref="K174:L174"/>
    <mergeCell ref="N174:O174"/>
    <mergeCell ref="R174:S174"/>
    <mergeCell ref="U174:V174"/>
    <mergeCell ref="X174:Y174"/>
    <mergeCell ref="AA174:AB174"/>
    <mergeCell ref="AD174:AE174"/>
    <mergeCell ref="AH174:AI174"/>
    <mergeCell ref="AR174:AT174"/>
    <mergeCell ref="B175:J175"/>
    <mergeCell ref="K175:L175"/>
    <mergeCell ref="N175:O175"/>
    <mergeCell ref="R175:S175"/>
    <mergeCell ref="U175:V175"/>
    <mergeCell ref="X175:Y175"/>
    <mergeCell ref="AA175:AB175"/>
    <mergeCell ref="AD175:AE175"/>
    <mergeCell ref="AH175:AI175"/>
    <mergeCell ref="AR175:AT175"/>
    <mergeCell ref="B176:J176"/>
    <mergeCell ref="K176:L176"/>
    <mergeCell ref="N176:O176"/>
    <mergeCell ref="R176:S176"/>
    <mergeCell ref="U176:V176"/>
    <mergeCell ref="X176:Y176"/>
    <mergeCell ref="AA176:AB176"/>
    <mergeCell ref="AD176:AE176"/>
    <mergeCell ref="AH176:AI176"/>
    <mergeCell ref="AR176:AT176"/>
    <mergeCell ref="A177:J177"/>
    <mergeCell ref="K177:L177"/>
    <mergeCell ref="N177:O177"/>
    <mergeCell ref="R177:S177"/>
    <mergeCell ref="U177:V177"/>
    <mergeCell ref="X177:Y177"/>
    <mergeCell ref="AA177:AB177"/>
    <mergeCell ref="AD177:AE177"/>
    <mergeCell ref="AH177:AI177"/>
    <mergeCell ref="AR177:AT177"/>
    <mergeCell ref="A178:J178"/>
    <mergeCell ref="K178:L178"/>
    <mergeCell ref="N178:O178"/>
    <mergeCell ref="R178:S178"/>
    <mergeCell ref="U178:V178"/>
    <mergeCell ref="X178:Y178"/>
    <mergeCell ref="AA178:AB178"/>
    <mergeCell ref="AD178:AE178"/>
    <mergeCell ref="AH178:AI178"/>
    <mergeCell ref="AR178:AT178"/>
    <mergeCell ref="A179:J179"/>
    <mergeCell ref="K179:L179"/>
    <mergeCell ref="N179:O179"/>
    <mergeCell ref="R179:S179"/>
    <mergeCell ref="U179:V179"/>
    <mergeCell ref="X179:Y179"/>
    <mergeCell ref="AA179:AB179"/>
    <mergeCell ref="AD179:AE179"/>
    <mergeCell ref="AH179:AI179"/>
    <mergeCell ref="AR179:AT179"/>
    <mergeCell ref="A180:J180"/>
    <mergeCell ref="K180:L180"/>
    <mergeCell ref="N180:O180"/>
    <mergeCell ref="R180:S180"/>
    <mergeCell ref="U180:V180"/>
    <mergeCell ref="X180:Y180"/>
    <mergeCell ref="AA180:AB180"/>
    <mergeCell ref="AD180:AE180"/>
    <mergeCell ref="AH180:AI180"/>
    <mergeCell ref="AR180:AT180"/>
    <mergeCell ref="A181:J181"/>
    <mergeCell ref="K181:L181"/>
    <mergeCell ref="N181:O181"/>
    <mergeCell ref="R181:S181"/>
    <mergeCell ref="U181:V181"/>
    <mergeCell ref="X181:Y181"/>
    <mergeCell ref="AA181:AB181"/>
    <mergeCell ref="AD181:AE181"/>
    <mergeCell ref="AH181:AI181"/>
    <mergeCell ref="AR181:AT181"/>
    <mergeCell ref="A182:J182"/>
    <mergeCell ref="K182:L182"/>
    <mergeCell ref="N182:O182"/>
    <mergeCell ref="R182:S182"/>
    <mergeCell ref="U182:V182"/>
    <mergeCell ref="X182:Y182"/>
    <mergeCell ref="AA182:AB182"/>
    <mergeCell ref="AD182:AE182"/>
    <mergeCell ref="AH182:AI182"/>
    <mergeCell ref="AR182:AT182"/>
    <mergeCell ref="A183:J183"/>
    <mergeCell ref="K183:L183"/>
    <mergeCell ref="N183:O183"/>
    <mergeCell ref="R183:S183"/>
    <mergeCell ref="U183:V183"/>
    <mergeCell ref="X183:Y183"/>
    <mergeCell ref="AA183:AB183"/>
    <mergeCell ref="AD183:AE183"/>
    <mergeCell ref="AH183:AI183"/>
    <mergeCell ref="AR183:AT183"/>
    <mergeCell ref="A184:J184"/>
    <mergeCell ref="K184:L184"/>
    <mergeCell ref="N184:O184"/>
    <mergeCell ref="R184:S184"/>
    <mergeCell ref="U184:V184"/>
    <mergeCell ref="X184:Y184"/>
    <mergeCell ref="AA184:AB184"/>
    <mergeCell ref="AD184:AE184"/>
    <mergeCell ref="AH184:AI184"/>
    <mergeCell ref="AR184:AT184"/>
    <mergeCell ref="A185:J185"/>
    <mergeCell ref="K185:L185"/>
    <mergeCell ref="N185:O185"/>
    <mergeCell ref="R185:S185"/>
    <mergeCell ref="U185:V185"/>
    <mergeCell ref="X185:Y185"/>
    <mergeCell ref="AA185:AB185"/>
    <mergeCell ref="AD185:AE185"/>
    <mergeCell ref="AH185:AI185"/>
    <mergeCell ref="AR185:AT185"/>
    <mergeCell ref="A186:J186"/>
    <mergeCell ref="K186:L186"/>
    <mergeCell ref="N186:O186"/>
    <mergeCell ref="R186:S186"/>
    <mergeCell ref="U186:V186"/>
    <mergeCell ref="X186:Y186"/>
    <mergeCell ref="AA186:AB186"/>
    <mergeCell ref="AD186:AE186"/>
    <mergeCell ref="AH186:AI186"/>
    <mergeCell ref="AR186:AT186"/>
    <mergeCell ref="B187:J187"/>
    <mergeCell ref="K187:L187"/>
    <mergeCell ref="N187:O187"/>
    <mergeCell ref="R187:S187"/>
    <mergeCell ref="U187:V187"/>
    <mergeCell ref="X187:Y187"/>
    <mergeCell ref="AA187:AB187"/>
    <mergeCell ref="AD187:AE187"/>
    <mergeCell ref="AH187:AI187"/>
    <mergeCell ref="AR187:AT187"/>
    <mergeCell ref="B188:J188"/>
    <mergeCell ref="K188:L188"/>
    <mergeCell ref="N188:O188"/>
    <mergeCell ref="R188:S188"/>
    <mergeCell ref="U188:V188"/>
    <mergeCell ref="X188:Y188"/>
    <mergeCell ref="AA188:AB188"/>
    <mergeCell ref="AD188:AE188"/>
    <mergeCell ref="AH188:AI188"/>
    <mergeCell ref="AR188:AT188"/>
    <mergeCell ref="A189:J189"/>
    <mergeCell ref="K189:L189"/>
    <mergeCell ref="N189:O189"/>
    <mergeCell ref="R189:S189"/>
    <mergeCell ref="U189:V189"/>
    <mergeCell ref="X189:Y189"/>
    <mergeCell ref="AA189:AB189"/>
    <mergeCell ref="AD189:AE189"/>
    <mergeCell ref="AH189:AI189"/>
    <mergeCell ref="AR189:AT189"/>
    <mergeCell ref="A190:B190"/>
    <mergeCell ref="C190:J190"/>
    <mergeCell ref="K190:L190"/>
    <mergeCell ref="N190:O190"/>
    <mergeCell ref="R190:S190"/>
    <mergeCell ref="U190:V190"/>
    <mergeCell ref="X190:Y190"/>
    <mergeCell ref="AA190:AB190"/>
    <mergeCell ref="AD190:AE190"/>
    <mergeCell ref="AH190:AI190"/>
    <mergeCell ref="AR190:AT190"/>
    <mergeCell ref="A191:J191"/>
    <mergeCell ref="K191:L191"/>
    <mergeCell ref="N191:O191"/>
    <mergeCell ref="R191:S191"/>
    <mergeCell ref="U191:V191"/>
    <mergeCell ref="X191:Y191"/>
    <mergeCell ref="AA191:AB191"/>
    <mergeCell ref="AD191:AE191"/>
    <mergeCell ref="AH191:AI191"/>
    <mergeCell ref="AR191:AT191"/>
    <mergeCell ref="A192:J192"/>
    <mergeCell ref="K192:L192"/>
    <mergeCell ref="N192:O192"/>
    <mergeCell ref="R192:S192"/>
    <mergeCell ref="U192:V192"/>
    <mergeCell ref="X192:Y192"/>
    <mergeCell ref="AA192:AB192"/>
    <mergeCell ref="AD192:AE192"/>
    <mergeCell ref="AH192:AI192"/>
    <mergeCell ref="AR192:AT192"/>
    <mergeCell ref="A193:J193"/>
    <mergeCell ref="K193:L193"/>
    <mergeCell ref="N193:O193"/>
    <mergeCell ref="R193:S193"/>
    <mergeCell ref="U193:V193"/>
    <mergeCell ref="X193:Y193"/>
    <mergeCell ref="AA193:AB193"/>
    <mergeCell ref="AD193:AE193"/>
    <mergeCell ref="AH193:AI193"/>
    <mergeCell ref="AR193:AT193"/>
    <mergeCell ref="A194:J194"/>
    <mergeCell ref="K194:L194"/>
    <mergeCell ref="N194:O194"/>
    <mergeCell ref="R194:S194"/>
    <mergeCell ref="U194:V194"/>
    <mergeCell ref="X194:Y194"/>
    <mergeCell ref="AA194:AB194"/>
    <mergeCell ref="AD194:AE194"/>
    <mergeCell ref="AH194:AI194"/>
    <mergeCell ref="AR194:AT194"/>
    <mergeCell ref="A195:J195"/>
    <mergeCell ref="K195:L195"/>
    <mergeCell ref="N195:O195"/>
    <mergeCell ref="R195:S195"/>
    <mergeCell ref="U195:V195"/>
    <mergeCell ref="X195:Y195"/>
    <mergeCell ref="AA195:AB195"/>
    <mergeCell ref="AD195:AE195"/>
    <mergeCell ref="AH195:AI195"/>
    <mergeCell ref="AR195:AT195"/>
    <mergeCell ref="A196:J196"/>
    <mergeCell ref="K196:L196"/>
    <mergeCell ref="N196:O196"/>
    <mergeCell ref="R196:S196"/>
    <mergeCell ref="U196:V196"/>
    <mergeCell ref="X196:Y196"/>
    <mergeCell ref="AA196:AB196"/>
    <mergeCell ref="AD196:AE196"/>
    <mergeCell ref="AH196:AI196"/>
    <mergeCell ref="AR196:AT196"/>
    <mergeCell ref="A197:J197"/>
    <mergeCell ref="K197:L197"/>
    <mergeCell ref="N197:O197"/>
    <mergeCell ref="R197:S197"/>
    <mergeCell ref="U197:V197"/>
    <mergeCell ref="X197:Y197"/>
    <mergeCell ref="AA197:AB197"/>
    <mergeCell ref="AD197:AE197"/>
    <mergeCell ref="AH197:AI197"/>
    <mergeCell ref="AR197:AT197"/>
    <mergeCell ref="A198:J198"/>
    <mergeCell ref="K198:L198"/>
    <mergeCell ref="N198:O198"/>
    <mergeCell ref="R198:S198"/>
    <mergeCell ref="U198:V198"/>
    <mergeCell ref="X198:Y198"/>
    <mergeCell ref="AA198:AB198"/>
    <mergeCell ref="AD198:AE198"/>
    <mergeCell ref="AH198:AI198"/>
    <mergeCell ref="AR198:AT198"/>
    <mergeCell ref="A199:J199"/>
    <mergeCell ref="K199:L199"/>
    <mergeCell ref="N199:O199"/>
    <mergeCell ref="R199:S199"/>
    <mergeCell ref="U199:V199"/>
    <mergeCell ref="X199:Y199"/>
    <mergeCell ref="AA199:AB199"/>
    <mergeCell ref="AD199:AE199"/>
    <mergeCell ref="AH199:AI199"/>
    <mergeCell ref="AR199:AT199"/>
    <mergeCell ref="A200:J200"/>
    <mergeCell ref="K200:L200"/>
    <mergeCell ref="N200:O200"/>
    <mergeCell ref="R200:S200"/>
    <mergeCell ref="U200:V200"/>
    <mergeCell ref="X200:Y200"/>
    <mergeCell ref="AA200:AB200"/>
    <mergeCell ref="AD200:AE200"/>
    <mergeCell ref="AH200:AI200"/>
    <mergeCell ref="AR200:AT200"/>
    <mergeCell ref="A201:J201"/>
    <mergeCell ref="K201:L201"/>
    <mergeCell ref="N201:O201"/>
    <mergeCell ref="R201:S201"/>
    <mergeCell ref="U201:V201"/>
    <mergeCell ref="X201:Y201"/>
    <mergeCell ref="AA201:AB201"/>
    <mergeCell ref="AD201:AE201"/>
    <mergeCell ref="AH201:AI201"/>
    <mergeCell ref="AR201:AT201"/>
    <mergeCell ref="A202:J202"/>
    <mergeCell ref="K202:L202"/>
    <mergeCell ref="N202:O202"/>
    <mergeCell ref="R202:S202"/>
    <mergeCell ref="U202:V202"/>
    <mergeCell ref="X202:Y202"/>
    <mergeCell ref="AA202:AB202"/>
    <mergeCell ref="AD202:AE202"/>
    <mergeCell ref="AH202:AI202"/>
    <mergeCell ref="AR202:AT202"/>
    <mergeCell ref="A203:J203"/>
    <mergeCell ref="K203:L203"/>
    <mergeCell ref="N203:O203"/>
    <mergeCell ref="R203:S203"/>
    <mergeCell ref="U203:V203"/>
    <mergeCell ref="X203:Y203"/>
    <mergeCell ref="AA203:AB203"/>
    <mergeCell ref="AD203:AE203"/>
    <mergeCell ref="AH203:AI203"/>
    <mergeCell ref="AR203:AT203"/>
    <mergeCell ref="A204:J204"/>
    <mergeCell ref="K204:L204"/>
    <mergeCell ref="N204:O204"/>
    <mergeCell ref="R204:S204"/>
    <mergeCell ref="U204:V204"/>
    <mergeCell ref="X204:Y204"/>
    <mergeCell ref="AA204:AB204"/>
    <mergeCell ref="AD204:AE204"/>
    <mergeCell ref="AH204:AI204"/>
    <mergeCell ref="AR204:AT204"/>
    <mergeCell ref="A205:J205"/>
    <mergeCell ref="K205:L205"/>
    <mergeCell ref="N205:O205"/>
    <mergeCell ref="R205:S205"/>
    <mergeCell ref="U205:V205"/>
    <mergeCell ref="X205:Y205"/>
    <mergeCell ref="AA205:AB205"/>
    <mergeCell ref="AD205:AE205"/>
    <mergeCell ref="AH205:AI205"/>
    <mergeCell ref="AR205:AT205"/>
    <mergeCell ref="A206:J206"/>
    <mergeCell ref="K206:L206"/>
    <mergeCell ref="N206:O206"/>
    <mergeCell ref="R206:S206"/>
    <mergeCell ref="U206:V206"/>
    <mergeCell ref="X206:Y206"/>
    <mergeCell ref="AA206:AB206"/>
    <mergeCell ref="AD206:AE206"/>
    <mergeCell ref="AH206:AI206"/>
    <mergeCell ref="AR206:AT206"/>
    <mergeCell ref="A207:J207"/>
    <mergeCell ref="K207:L207"/>
    <mergeCell ref="N207:O207"/>
    <mergeCell ref="R207:S207"/>
    <mergeCell ref="U207:V207"/>
    <mergeCell ref="X207:Y207"/>
    <mergeCell ref="AA207:AB207"/>
    <mergeCell ref="AD207:AE207"/>
    <mergeCell ref="AH207:AI207"/>
    <mergeCell ref="AR207:AT207"/>
    <mergeCell ref="A208:J208"/>
    <mergeCell ref="K208:L208"/>
    <mergeCell ref="N208:O208"/>
    <mergeCell ref="R208:S208"/>
    <mergeCell ref="U208:V208"/>
    <mergeCell ref="X208:Y208"/>
    <mergeCell ref="AA208:AB208"/>
    <mergeCell ref="AD208:AE208"/>
    <mergeCell ref="AH208:AI208"/>
    <mergeCell ref="AR208:AT208"/>
    <mergeCell ref="A209:J209"/>
    <mergeCell ref="K209:L209"/>
    <mergeCell ref="N209:O209"/>
    <mergeCell ref="R209:S209"/>
    <mergeCell ref="U209:V209"/>
    <mergeCell ref="X209:Y209"/>
    <mergeCell ref="AA209:AB209"/>
    <mergeCell ref="AD209:AE209"/>
    <mergeCell ref="AH209:AI209"/>
    <mergeCell ref="AR209:AT209"/>
    <mergeCell ref="A210:J210"/>
    <mergeCell ref="K210:L210"/>
    <mergeCell ref="N210:O210"/>
    <mergeCell ref="R210:S210"/>
    <mergeCell ref="U210:V210"/>
    <mergeCell ref="X210:Y210"/>
    <mergeCell ref="AA210:AB210"/>
    <mergeCell ref="AD210:AE210"/>
    <mergeCell ref="AH210:AI210"/>
    <mergeCell ref="AR210:AT210"/>
    <mergeCell ref="A211:J211"/>
    <mergeCell ref="K211:L211"/>
    <mergeCell ref="N211:O211"/>
    <mergeCell ref="R211:S211"/>
    <mergeCell ref="U211:V211"/>
    <mergeCell ref="X211:Y211"/>
    <mergeCell ref="AA211:AB211"/>
    <mergeCell ref="AD211:AE211"/>
    <mergeCell ref="AH211:AI211"/>
    <mergeCell ref="AR211:AT211"/>
    <mergeCell ref="A212:J212"/>
    <mergeCell ref="K212:L212"/>
    <mergeCell ref="N212:O212"/>
    <mergeCell ref="R212:S212"/>
    <mergeCell ref="U212:V212"/>
    <mergeCell ref="X212:Y212"/>
    <mergeCell ref="AA212:AB212"/>
    <mergeCell ref="AD212:AE212"/>
    <mergeCell ref="AH212:AI212"/>
    <mergeCell ref="AR212:AT212"/>
    <mergeCell ref="A213:J213"/>
    <mergeCell ref="K213:L213"/>
    <mergeCell ref="N213:O213"/>
    <mergeCell ref="R213:S213"/>
    <mergeCell ref="U213:V213"/>
    <mergeCell ref="X213:Y213"/>
    <mergeCell ref="AA213:AB213"/>
    <mergeCell ref="AD213:AE213"/>
    <mergeCell ref="AH213:AI213"/>
    <mergeCell ref="AR213:AT213"/>
    <mergeCell ref="A214:J214"/>
    <mergeCell ref="K214:L214"/>
    <mergeCell ref="N214:O214"/>
    <mergeCell ref="R214:S214"/>
    <mergeCell ref="U214:V214"/>
    <mergeCell ref="X214:Y214"/>
    <mergeCell ref="AA214:AB214"/>
    <mergeCell ref="AD214:AE214"/>
    <mergeCell ref="AH214:AI214"/>
    <mergeCell ref="AR214:AT214"/>
    <mergeCell ref="A215:J215"/>
    <mergeCell ref="K215:L215"/>
    <mergeCell ref="N215:O215"/>
    <mergeCell ref="R215:S215"/>
    <mergeCell ref="U215:V215"/>
    <mergeCell ref="X215:Y215"/>
    <mergeCell ref="AA215:AB215"/>
    <mergeCell ref="AD215:AE215"/>
    <mergeCell ref="AH215:AI215"/>
    <mergeCell ref="AR215:AT215"/>
    <mergeCell ref="A216:J216"/>
    <mergeCell ref="K216:L216"/>
    <mergeCell ref="N216:O216"/>
    <mergeCell ref="R216:S216"/>
    <mergeCell ref="U216:V216"/>
    <mergeCell ref="X216:Y216"/>
    <mergeCell ref="AA216:AB216"/>
    <mergeCell ref="AD216:AE216"/>
    <mergeCell ref="AH216:AI216"/>
    <mergeCell ref="AR216:AT216"/>
    <mergeCell ref="A217:J217"/>
    <mergeCell ref="K217:L217"/>
    <mergeCell ref="N217:O217"/>
    <mergeCell ref="R217:S217"/>
    <mergeCell ref="U217:V217"/>
    <mergeCell ref="X217:Y217"/>
    <mergeCell ref="AA217:AB217"/>
    <mergeCell ref="AD217:AE217"/>
    <mergeCell ref="AH217:AI217"/>
    <mergeCell ref="AR217:AT217"/>
    <mergeCell ref="A218:J218"/>
    <mergeCell ref="K218:L218"/>
    <mergeCell ref="N218:O218"/>
    <mergeCell ref="R218:S218"/>
    <mergeCell ref="U218:V218"/>
    <mergeCell ref="X218:Y218"/>
    <mergeCell ref="AA218:AB218"/>
    <mergeCell ref="AD218:AE218"/>
    <mergeCell ref="AH218:AI218"/>
    <mergeCell ref="AR218:AT218"/>
    <mergeCell ref="A219:J219"/>
    <mergeCell ref="K219:L219"/>
    <mergeCell ref="N219:O219"/>
    <mergeCell ref="R219:S219"/>
    <mergeCell ref="U219:V219"/>
    <mergeCell ref="X219:Y219"/>
    <mergeCell ref="AA219:AB219"/>
    <mergeCell ref="AD219:AE219"/>
    <mergeCell ref="AH219:AI219"/>
    <mergeCell ref="AR219:AT219"/>
    <mergeCell ref="A220:J220"/>
    <mergeCell ref="K220:L220"/>
    <mergeCell ref="N220:O220"/>
    <mergeCell ref="R220:S220"/>
    <mergeCell ref="U220:V220"/>
    <mergeCell ref="X220:Y220"/>
    <mergeCell ref="AA220:AB220"/>
    <mergeCell ref="AD220:AE220"/>
    <mergeCell ref="AH220:AI220"/>
    <mergeCell ref="AR220:AT220"/>
    <mergeCell ref="A221:J221"/>
    <mergeCell ref="K221:L221"/>
    <mergeCell ref="N221:O221"/>
    <mergeCell ref="R221:S221"/>
    <mergeCell ref="U221:V221"/>
    <mergeCell ref="X221:Y221"/>
    <mergeCell ref="AA221:AB221"/>
    <mergeCell ref="AD221:AE221"/>
    <mergeCell ref="AH221:AI221"/>
    <mergeCell ref="AR221:AT221"/>
    <mergeCell ref="A222:J222"/>
    <mergeCell ref="K222:L222"/>
    <mergeCell ref="N222:O222"/>
    <mergeCell ref="R222:S222"/>
    <mergeCell ref="U222:V222"/>
    <mergeCell ref="X222:Y222"/>
    <mergeCell ref="AA222:AB222"/>
    <mergeCell ref="AD222:AE222"/>
    <mergeCell ref="AH222:AI222"/>
    <mergeCell ref="AR222:AT222"/>
    <mergeCell ref="A223:J223"/>
    <mergeCell ref="K223:L223"/>
    <mergeCell ref="N223:O223"/>
    <mergeCell ref="R223:S223"/>
    <mergeCell ref="U223:V223"/>
    <mergeCell ref="X223:Y223"/>
    <mergeCell ref="AA223:AB223"/>
    <mergeCell ref="AD223:AE223"/>
    <mergeCell ref="AH223:AI223"/>
    <mergeCell ref="AR223:AT223"/>
    <mergeCell ref="A224:J224"/>
    <mergeCell ref="K224:L224"/>
    <mergeCell ref="N224:O224"/>
    <mergeCell ref="R224:S224"/>
    <mergeCell ref="U224:V224"/>
    <mergeCell ref="X224:Y224"/>
    <mergeCell ref="AA224:AB224"/>
    <mergeCell ref="AD224:AE224"/>
    <mergeCell ref="AH224:AI224"/>
    <mergeCell ref="AR224:AT224"/>
    <mergeCell ref="A225:J225"/>
    <mergeCell ref="K225:L225"/>
    <mergeCell ref="N225:O225"/>
    <mergeCell ref="R225:S225"/>
    <mergeCell ref="U225:V225"/>
    <mergeCell ref="X225:Y225"/>
    <mergeCell ref="AA225:AB225"/>
    <mergeCell ref="AD225:AE225"/>
    <mergeCell ref="AH225:AI225"/>
    <mergeCell ref="AR225:AT225"/>
    <mergeCell ref="A226:J226"/>
    <mergeCell ref="K226:L226"/>
    <mergeCell ref="N226:O226"/>
    <mergeCell ref="R226:S226"/>
    <mergeCell ref="U226:V226"/>
    <mergeCell ref="X226:Y226"/>
    <mergeCell ref="AA226:AB226"/>
    <mergeCell ref="AD226:AE226"/>
    <mergeCell ref="AH226:AI226"/>
    <mergeCell ref="AR226:AT226"/>
    <mergeCell ref="A227:J227"/>
    <mergeCell ref="K227:L227"/>
    <mergeCell ref="N227:O227"/>
    <mergeCell ref="R227:S227"/>
    <mergeCell ref="U227:V227"/>
    <mergeCell ref="X227:Y227"/>
    <mergeCell ref="AA227:AB227"/>
    <mergeCell ref="AD227:AE227"/>
    <mergeCell ref="AH227:AI227"/>
    <mergeCell ref="AR227:AT227"/>
    <mergeCell ref="A228:J228"/>
    <mergeCell ref="K228:L228"/>
    <mergeCell ref="N228:O228"/>
    <mergeCell ref="R228:S228"/>
    <mergeCell ref="U228:V228"/>
    <mergeCell ref="X228:Y228"/>
    <mergeCell ref="AA228:AB228"/>
    <mergeCell ref="AD228:AE228"/>
    <mergeCell ref="AH228:AI228"/>
    <mergeCell ref="AR228:AT228"/>
    <mergeCell ref="A229:J229"/>
    <mergeCell ref="K229:L229"/>
    <mergeCell ref="N229:O229"/>
    <mergeCell ref="R229:S229"/>
    <mergeCell ref="U229:V229"/>
    <mergeCell ref="X229:Y229"/>
    <mergeCell ref="AA229:AB229"/>
    <mergeCell ref="AD229:AE229"/>
    <mergeCell ref="AH229:AI229"/>
    <mergeCell ref="AR229:AT229"/>
    <mergeCell ref="A230:J230"/>
    <mergeCell ref="K230:L230"/>
    <mergeCell ref="N230:O230"/>
    <mergeCell ref="R230:S230"/>
    <mergeCell ref="U230:V230"/>
    <mergeCell ref="X230:Y230"/>
    <mergeCell ref="AA230:AB230"/>
    <mergeCell ref="AD230:AE230"/>
    <mergeCell ref="AH230:AI230"/>
    <mergeCell ref="AR230:AT230"/>
    <mergeCell ref="A231:J231"/>
    <mergeCell ref="K231:L231"/>
    <mergeCell ref="N231:O231"/>
    <mergeCell ref="R231:S231"/>
    <mergeCell ref="U231:V231"/>
    <mergeCell ref="X231:Y231"/>
    <mergeCell ref="AA231:AB231"/>
    <mergeCell ref="AD231:AE231"/>
    <mergeCell ref="AH231:AI231"/>
    <mergeCell ref="AR231:AT231"/>
    <mergeCell ref="A232:J232"/>
    <mergeCell ref="K232:L232"/>
    <mergeCell ref="N232:O232"/>
    <mergeCell ref="R232:S232"/>
    <mergeCell ref="U232:V232"/>
    <mergeCell ref="X232:Y232"/>
    <mergeCell ref="AA232:AB232"/>
    <mergeCell ref="AD232:AE232"/>
    <mergeCell ref="AH232:AI232"/>
    <mergeCell ref="AR232:AT232"/>
    <mergeCell ref="A233:J233"/>
    <mergeCell ref="K233:L233"/>
    <mergeCell ref="N233:O233"/>
    <mergeCell ref="R233:S233"/>
    <mergeCell ref="U233:V233"/>
    <mergeCell ref="X233:Y233"/>
    <mergeCell ref="AA233:AB233"/>
    <mergeCell ref="AD233:AE233"/>
    <mergeCell ref="AH233:AI233"/>
    <mergeCell ref="AR233:AT233"/>
    <mergeCell ref="A234:J234"/>
    <mergeCell ref="K234:L234"/>
    <mergeCell ref="N234:O234"/>
    <mergeCell ref="R234:S234"/>
    <mergeCell ref="U234:V234"/>
    <mergeCell ref="X234:Y234"/>
    <mergeCell ref="AA234:AB234"/>
    <mergeCell ref="AD234:AE234"/>
    <mergeCell ref="AH234:AI234"/>
    <mergeCell ref="AR234:AT234"/>
    <mergeCell ref="A235:J235"/>
    <mergeCell ref="K235:L235"/>
    <mergeCell ref="N235:O235"/>
    <mergeCell ref="R235:S235"/>
    <mergeCell ref="U235:V235"/>
    <mergeCell ref="X235:Y235"/>
    <mergeCell ref="AA235:AB235"/>
    <mergeCell ref="AD235:AE235"/>
    <mergeCell ref="AH235:AI235"/>
    <mergeCell ref="AR235:AT235"/>
    <mergeCell ref="A236:J236"/>
    <mergeCell ref="K236:L236"/>
    <mergeCell ref="N236:O236"/>
    <mergeCell ref="R236:S236"/>
    <mergeCell ref="U236:V236"/>
    <mergeCell ref="X236:Y236"/>
    <mergeCell ref="AA236:AB236"/>
    <mergeCell ref="AD236:AE236"/>
    <mergeCell ref="AH236:AI236"/>
    <mergeCell ref="AR236:AT236"/>
    <mergeCell ref="A237:J237"/>
    <mergeCell ref="K237:L237"/>
    <mergeCell ref="N237:O237"/>
    <mergeCell ref="R237:S237"/>
    <mergeCell ref="U237:V237"/>
    <mergeCell ref="X237:Y237"/>
    <mergeCell ref="AA237:AB237"/>
    <mergeCell ref="AD237:AE237"/>
    <mergeCell ref="AH237:AI237"/>
    <mergeCell ref="AR237:AT237"/>
    <mergeCell ref="A238:J238"/>
    <mergeCell ref="K238:L238"/>
    <mergeCell ref="N238:O238"/>
    <mergeCell ref="R238:S238"/>
    <mergeCell ref="U238:V238"/>
    <mergeCell ref="X238:Y238"/>
    <mergeCell ref="AA238:AB238"/>
    <mergeCell ref="AD238:AE238"/>
    <mergeCell ref="AH238:AI238"/>
    <mergeCell ref="AR238:AT238"/>
    <mergeCell ref="A239:J239"/>
    <mergeCell ref="K239:L239"/>
    <mergeCell ref="N239:O239"/>
    <mergeCell ref="R239:S239"/>
    <mergeCell ref="U239:V239"/>
    <mergeCell ref="X239:Y239"/>
    <mergeCell ref="AA239:AB239"/>
    <mergeCell ref="AD239:AE239"/>
    <mergeCell ref="AH239:AI239"/>
    <mergeCell ref="AR239:AT239"/>
    <mergeCell ref="A240:J240"/>
    <mergeCell ref="K240:L240"/>
    <mergeCell ref="N240:O240"/>
    <mergeCell ref="R240:S240"/>
    <mergeCell ref="U240:V240"/>
    <mergeCell ref="X240:Y240"/>
    <mergeCell ref="AA240:AB240"/>
    <mergeCell ref="AD240:AE240"/>
    <mergeCell ref="AH240:AI240"/>
    <mergeCell ref="AR240:AT240"/>
    <mergeCell ref="A241:J241"/>
    <mergeCell ref="K241:L241"/>
    <mergeCell ref="N241:O241"/>
    <mergeCell ref="R241:S241"/>
    <mergeCell ref="U241:V241"/>
    <mergeCell ref="X241:Y241"/>
    <mergeCell ref="AA241:AB241"/>
    <mergeCell ref="AD241:AE241"/>
    <mergeCell ref="AH241:AI241"/>
    <mergeCell ref="AR241:AT241"/>
    <mergeCell ref="A242:J242"/>
    <mergeCell ref="K242:L242"/>
    <mergeCell ref="N242:O242"/>
    <mergeCell ref="R242:S242"/>
    <mergeCell ref="U242:V242"/>
    <mergeCell ref="X242:Y242"/>
    <mergeCell ref="AA242:AB242"/>
    <mergeCell ref="AD242:AE242"/>
    <mergeCell ref="AH242:AI242"/>
    <mergeCell ref="AR242:AT242"/>
    <mergeCell ref="A243:J243"/>
    <mergeCell ref="K243:L243"/>
    <mergeCell ref="N243:O243"/>
    <mergeCell ref="R243:S243"/>
    <mergeCell ref="U243:V243"/>
    <mergeCell ref="X243:Y243"/>
    <mergeCell ref="AA243:AB243"/>
    <mergeCell ref="AD243:AE243"/>
    <mergeCell ref="AH243:AI243"/>
    <mergeCell ref="AR243:AT243"/>
    <mergeCell ref="B244:J244"/>
    <mergeCell ref="K244:L244"/>
    <mergeCell ref="N244:O244"/>
    <mergeCell ref="R244:S244"/>
    <mergeCell ref="U244:V244"/>
    <mergeCell ref="X244:Y244"/>
    <mergeCell ref="AA244:AB244"/>
    <mergeCell ref="AD244:AE244"/>
    <mergeCell ref="AH244:AI244"/>
    <mergeCell ref="AR244:AT244"/>
    <mergeCell ref="B245:J245"/>
    <mergeCell ref="K245:L245"/>
    <mergeCell ref="N245:O245"/>
    <mergeCell ref="R245:S245"/>
    <mergeCell ref="U245:V245"/>
    <mergeCell ref="X245:Y245"/>
    <mergeCell ref="AA245:AB245"/>
    <mergeCell ref="AD245:AE245"/>
    <mergeCell ref="AH245:AI245"/>
    <mergeCell ref="AR245:AT245"/>
    <mergeCell ref="B246:J246"/>
    <mergeCell ref="K246:L246"/>
    <mergeCell ref="N246:O246"/>
    <mergeCell ref="R246:S246"/>
    <mergeCell ref="U246:V246"/>
    <mergeCell ref="X246:Y246"/>
    <mergeCell ref="AA246:AB246"/>
    <mergeCell ref="AD246:AE246"/>
    <mergeCell ref="AH246:AI246"/>
    <mergeCell ref="AR246:AT246"/>
    <mergeCell ref="B247:J247"/>
    <mergeCell ref="K247:L247"/>
    <mergeCell ref="N247:O247"/>
    <mergeCell ref="R247:S247"/>
    <mergeCell ref="U247:V247"/>
    <mergeCell ref="X247:Y247"/>
    <mergeCell ref="AA247:AB247"/>
    <mergeCell ref="AD247:AE247"/>
    <mergeCell ref="AH247:AI247"/>
    <mergeCell ref="AR247:AT247"/>
    <mergeCell ref="B248:J248"/>
    <mergeCell ref="K248:L248"/>
    <mergeCell ref="N248:O248"/>
    <mergeCell ref="R248:S248"/>
    <mergeCell ref="U248:V248"/>
    <mergeCell ref="X248:Y248"/>
    <mergeCell ref="AA248:AB248"/>
    <mergeCell ref="AD248:AE248"/>
    <mergeCell ref="AH248:AI248"/>
    <mergeCell ref="AR248:AT248"/>
    <mergeCell ref="A249:C249"/>
    <mergeCell ref="D249:J249"/>
    <mergeCell ref="K249:L249"/>
    <mergeCell ref="N249:O249"/>
    <mergeCell ref="R249:S249"/>
    <mergeCell ref="U249:V249"/>
    <mergeCell ref="X249:Y249"/>
    <mergeCell ref="AA249:AB249"/>
    <mergeCell ref="AD249:AE249"/>
    <mergeCell ref="AH249:AI249"/>
    <mergeCell ref="AR249:AT249"/>
    <mergeCell ref="A250:C250"/>
    <mergeCell ref="D250:J250"/>
    <mergeCell ref="K250:L250"/>
    <mergeCell ref="N250:O250"/>
    <mergeCell ref="R250:S250"/>
    <mergeCell ref="U250:V250"/>
    <mergeCell ref="X250:Y250"/>
    <mergeCell ref="AA250:AB250"/>
    <mergeCell ref="AD250:AE250"/>
    <mergeCell ref="AH250:AI250"/>
    <mergeCell ref="AR250:AT250"/>
    <mergeCell ref="A251:C251"/>
    <mergeCell ref="D251:J251"/>
    <mergeCell ref="K251:L251"/>
    <mergeCell ref="N251:O251"/>
    <mergeCell ref="R251:S251"/>
    <mergeCell ref="U251:V251"/>
    <mergeCell ref="X251:Y251"/>
    <mergeCell ref="AA251:AB251"/>
    <mergeCell ref="AD251:AE251"/>
    <mergeCell ref="AH251:AI251"/>
    <mergeCell ref="AR251:AT251"/>
    <mergeCell ref="A252:C252"/>
    <mergeCell ref="D252:J252"/>
    <mergeCell ref="K252:L252"/>
    <mergeCell ref="N252:O252"/>
    <mergeCell ref="R252:S252"/>
    <mergeCell ref="U252:V252"/>
    <mergeCell ref="X252:Y252"/>
    <mergeCell ref="AA252:AB252"/>
    <mergeCell ref="AD252:AE252"/>
    <mergeCell ref="AH252:AI252"/>
    <mergeCell ref="AR252:AT252"/>
    <mergeCell ref="A253:C253"/>
    <mergeCell ref="D253:J253"/>
    <mergeCell ref="K253:L253"/>
    <mergeCell ref="N253:O253"/>
    <mergeCell ref="R253:S253"/>
    <mergeCell ref="U253:V253"/>
    <mergeCell ref="X253:Y253"/>
    <mergeCell ref="AA253:AB253"/>
    <mergeCell ref="AD253:AE253"/>
    <mergeCell ref="AH253:AI253"/>
    <mergeCell ref="AR253:AT253"/>
    <mergeCell ref="A254:C254"/>
    <mergeCell ref="D254:J254"/>
    <mergeCell ref="K254:L254"/>
    <mergeCell ref="N254:O254"/>
    <mergeCell ref="R254:S254"/>
    <mergeCell ref="U254:V254"/>
    <mergeCell ref="X254:Y254"/>
    <mergeCell ref="AA254:AB254"/>
    <mergeCell ref="AD254:AE254"/>
    <mergeCell ref="AH254:AI254"/>
    <mergeCell ref="AR254:AT254"/>
    <mergeCell ref="B255:J255"/>
    <mergeCell ref="K255:L255"/>
    <mergeCell ref="N255:O255"/>
    <mergeCell ref="R255:S255"/>
    <mergeCell ref="U255:V255"/>
    <mergeCell ref="X255:Y255"/>
    <mergeCell ref="AA255:AB255"/>
    <mergeCell ref="AD255:AE255"/>
    <mergeCell ref="AH255:AI255"/>
    <mergeCell ref="AR255:AT255"/>
    <mergeCell ref="B256:J256"/>
    <mergeCell ref="K256:L256"/>
    <mergeCell ref="N256:O256"/>
    <mergeCell ref="R256:S256"/>
    <mergeCell ref="U256:V256"/>
    <mergeCell ref="X256:Y256"/>
    <mergeCell ref="AA256:AB256"/>
    <mergeCell ref="AD256:AE256"/>
    <mergeCell ref="AH256:AI256"/>
    <mergeCell ref="AR256:AT256"/>
    <mergeCell ref="B257:J257"/>
    <mergeCell ref="K257:L257"/>
    <mergeCell ref="N257:O257"/>
    <mergeCell ref="R257:S257"/>
    <mergeCell ref="U257:V257"/>
    <mergeCell ref="X257:Y257"/>
    <mergeCell ref="AA257:AB257"/>
    <mergeCell ref="AD257:AE257"/>
    <mergeCell ref="AH257:AI257"/>
    <mergeCell ref="AR257:AT257"/>
    <mergeCell ref="B258:J258"/>
    <mergeCell ref="K258:L258"/>
    <mergeCell ref="N258:O258"/>
    <mergeCell ref="R258:S258"/>
    <mergeCell ref="U258:V258"/>
    <mergeCell ref="X258:Y258"/>
    <mergeCell ref="AA258:AB258"/>
    <mergeCell ref="AD258:AE258"/>
    <mergeCell ref="AH258:AI258"/>
    <mergeCell ref="AR258:AT258"/>
    <mergeCell ref="A259:C259"/>
    <mergeCell ref="D259:J259"/>
    <mergeCell ref="K259:L259"/>
    <mergeCell ref="N259:O259"/>
    <mergeCell ref="R259:S259"/>
    <mergeCell ref="U259:V259"/>
    <mergeCell ref="X259:Y259"/>
    <mergeCell ref="AA259:AB259"/>
    <mergeCell ref="AD259:AE259"/>
    <mergeCell ref="AH259:AI259"/>
    <mergeCell ref="AR259:AT259"/>
    <mergeCell ref="A260:C260"/>
    <mergeCell ref="D260:J260"/>
    <mergeCell ref="K260:L260"/>
    <mergeCell ref="N260:O260"/>
    <mergeCell ref="R260:S260"/>
    <mergeCell ref="U260:V260"/>
    <mergeCell ref="X260:Y260"/>
    <mergeCell ref="AA260:AB260"/>
    <mergeCell ref="AD260:AE260"/>
    <mergeCell ref="AH260:AI260"/>
    <mergeCell ref="AR260:AT260"/>
    <mergeCell ref="A261:C261"/>
    <mergeCell ref="D261:J261"/>
    <mergeCell ref="K261:L261"/>
    <mergeCell ref="N261:O261"/>
    <mergeCell ref="R261:S261"/>
    <mergeCell ref="U261:V261"/>
    <mergeCell ref="X261:Y261"/>
    <mergeCell ref="AA261:AB261"/>
    <mergeCell ref="AD261:AE261"/>
    <mergeCell ref="AH261:AI261"/>
    <mergeCell ref="AR261:AT261"/>
    <mergeCell ref="A262:C262"/>
    <mergeCell ref="D262:J262"/>
    <mergeCell ref="K262:L262"/>
    <mergeCell ref="N262:O262"/>
    <mergeCell ref="R262:S262"/>
    <mergeCell ref="U262:V262"/>
    <mergeCell ref="X262:Y262"/>
    <mergeCell ref="AA262:AB262"/>
    <mergeCell ref="AD262:AE262"/>
    <mergeCell ref="AH262:AI262"/>
    <mergeCell ref="AR262:AT262"/>
    <mergeCell ref="A263:C263"/>
    <mergeCell ref="D263:J263"/>
    <mergeCell ref="K263:L263"/>
    <mergeCell ref="N263:O263"/>
    <mergeCell ref="R263:S263"/>
    <mergeCell ref="U263:V263"/>
    <mergeCell ref="X263:Y263"/>
    <mergeCell ref="AA263:AB263"/>
    <mergeCell ref="AD263:AE263"/>
    <mergeCell ref="AH263:AI263"/>
    <mergeCell ref="AR263:AT263"/>
    <mergeCell ref="B264:J264"/>
    <mergeCell ref="K264:L264"/>
    <mergeCell ref="N264:O264"/>
    <mergeCell ref="R264:S264"/>
    <mergeCell ref="U264:V264"/>
    <mergeCell ref="X264:Y264"/>
    <mergeCell ref="AA264:AB264"/>
    <mergeCell ref="AD264:AE264"/>
    <mergeCell ref="AH264:AI264"/>
    <mergeCell ref="AR264:AT264"/>
    <mergeCell ref="B265:J265"/>
    <mergeCell ref="K265:L265"/>
    <mergeCell ref="N265:O265"/>
    <mergeCell ref="R265:S265"/>
    <mergeCell ref="U265:V265"/>
    <mergeCell ref="X265:Y265"/>
    <mergeCell ref="AA265:AB265"/>
    <mergeCell ref="AD265:AE265"/>
    <mergeCell ref="AH265:AI265"/>
    <mergeCell ref="AR265:AT265"/>
    <mergeCell ref="B266:J266"/>
    <mergeCell ref="K266:L266"/>
    <mergeCell ref="N266:O266"/>
    <mergeCell ref="R266:S266"/>
    <mergeCell ref="U266:V266"/>
    <mergeCell ref="X266:Y266"/>
    <mergeCell ref="AA266:AB266"/>
    <mergeCell ref="AD266:AE266"/>
    <mergeCell ref="AH266:AI266"/>
    <mergeCell ref="AR266:AT266"/>
    <mergeCell ref="B267:J267"/>
    <mergeCell ref="K267:L267"/>
    <mergeCell ref="N267:O267"/>
    <mergeCell ref="R267:S267"/>
    <mergeCell ref="U267:V267"/>
    <mergeCell ref="X267:Y267"/>
    <mergeCell ref="AA267:AB267"/>
    <mergeCell ref="AD267:AE267"/>
    <mergeCell ref="AH267:AI267"/>
    <mergeCell ref="AR267:AT267"/>
    <mergeCell ref="A268:C268"/>
    <mergeCell ref="D268:J268"/>
    <mergeCell ref="K268:L268"/>
    <mergeCell ref="N268:O268"/>
    <mergeCell ref="R268:S268"/>
    <mergeCell ref="U268:V268"/>
    <mergeCell ref="X268:Y268"/>
    <mergeCell ref="AA268:AB268"/>
    <mergeCell ref="AD268:AE268"/>
    <mergeCell ref="AH268:AI268"/>
    <mergeCell ref="AR268:AT268"/>
    <mergeCell ref="A269:C269"/>
    <mergeCell ref="D269:J269"/>
    <mergeCell ref="K269:L269"/>
    <mergeCell ref="N269:O269"/>
    <mergeCell ref="R269:S269"/>
    <mergeCell ref="U269:V269"/>
    <mergeCell ref="X269:Y269"/>
    <mergeCell ref="AA269:AB269"/>
    <mergeCell ref="AD269:AE269"/>
    <mergeCell ref="AH269:AI269"/>
    <mergeCell ref="AR269:AT269"/>
    <mergeCell ref="A270:C270"/>
    <mergeCell ref="D270:J270"/>
    <mergeCell ref="K270:L270"/>
    <mergeCell ref="N270:O270"/>
    <mergeCell ref="R270:S270"/>
    <mergeCell ref="U270:V270"/>
    <mergeCell ref="X270:Y270"/>
    <mergeCell ref="AA270:AB270"/>
    <mergeCell ref="AD270:AE270"/>
    <mergeCell ref="AH270:AI270"/>
    <mergeCell ref="AR270:AT270"/>
    <mergeCell ref="A271:C271"/>
    <mergeCell ref="D271:J271"/>
    <mergeCell ref="K271:L271"/>
    <mergeCell ref="N271:O271"/>
    <mergeCell ref="R271:S271"/>
    <mergeCell ref="U271:V271"/>
    <mergeCell ref="X271:Y271"/>
    <mergeCell ref="AA271:AB271"/>
    <mergeCell ref="AD271:AE271"/>
    <mergeCell ref="AH271:AI271"/>
    <mergeCell ref="AR271:AT271"/>
    <mergeCell ref="A272:C272"/>
    <mergeCell ref="D272:J272"/>
    <mergeCell ref="K272:L272"/>
    <mergeCell ref="N272:O272"/>
    <mergeCell ref="R272:S272"/>
    <mergeCell ref="U272:V272"/>
    <mergeCell ref="X272:Y272"/>
    <mergeCell ref="AA272:AB272"/>
    <mergeCell ref="AD272:AE272"/>
    <mergeCell ref="AH272:AI272"/>
    <mergeCell ref="AR272:AT272"/>
    <mergeCell ref="A273:C273"/>
    <mergeCell ref="D273:J273"/>
    <mergeCell ref="K273:L273"/>
    <mergeCell ref="N273:O273"/>
    <mergeCell ref="R273:S273"/>
    <mergeCell ref="U273:V273"/>
    <mergeCell ref="X273:Y273"/>
    <mergeCell ref="AA273:AB273"/>
    <mergeCell ref="AD273:AE273"/>
    <mergeCell ref="AH273:AI273"/>
    <mergeCell ref="AR273:AT273"/>
    <mergeCell ref="A274:C274"/>
    <mergeCell ref="D274:J274"/>
    <mergeCell ref="K274:L274"/>
    <mergeCell ref="N274:O274"/>
    <mergeCell ref="R274:S274"/>
    <mergeCell ref="U274:V274"/>
    <mergeCell ref="X274:Y274"/>
    <mergeCell ref="AA274:AB274"/>
    <mergeCell ref="AD274:AE274"/>
    <mergeCell ref="AH274:AI274"/>
    <mergeCell ref="AR274:AT274"/>
    <mergeCell ref="B275:J275"/>
    <mergeCell ref="K275:L275"/>
    <mergeCell ref="N275:O275"/>
    <mergeCell ref="R275:S275"/>
    <mergeCell ref="U275:V275"/>
    <mergeCell ref="X275:Y275"/>
    <mergeCell ref="AA275:AB275"/>
    <mergeCell ref="AD275:AE275"/>
    <mergeCell ref="AH275:AI275"/>
    <mergeCell ref="AR275:AT275"/>
    <mergeCell ref="A276:J276"/>
    <mergeCell ref="K276:L276"/>
    <mergeCell ref="N276:O276"/>
    <mergeCell ref="R276:S276"/>
    <mergeCell ref="U276:V276"/>
    <mergeCell ref="X276:Y276"/>
    <mergeCell ref="AA276:AB276"/>
    <mergeCell ref="AD276:AE276"/>
    <mergeCell ref="AH276:AI276"/>
    <mergeCell ref="AR276:AT276"/>
    <mergeCell ref="B277:J277"/>
    <mergeCell ref="K277:L277"/>
    <mergeCell ref="N277:O277"/>
    <mergeCell ref="R277:S277"/>
    <mergeCell ref="U277:V277"/>
    <mergeCell ref="X277:Y277"/>
    <mergeCell ref="AA277:AB277"/>
    <mergeCell ref="AD277:AE277"/>
    <mergeCell ref="AH277:AI277"/>
    <mergeCell ref="AR277:AT277"/>
    <mergeCell ref="B278:J278"/>
    <mergeCell ref="K278:L278"/>
    <mergeCell ref="N278:O278"/>
    <mergeCell ref="R278:S278"/>
    <mergeCell ref="U278:V278"/>
    <mergeCell ref="X278:Y278"/>
    <mergeCell ref="AA278:AB278"/>
    <mergeCell ref="AD278:AE278"/>
    <mergeCell ref="AH278:AI278"/>
    <mergeCell ref="AR278:AT278"/>
    <mergeCell ref="B279:J279"/>
    <mergeCell ref="K279:L279"/>
    <mergeCell ref="N279:O279"/>
    <mergeCell ref="R279:S279"/>
    <mergeCell ref="U279:V279"/>
    <mergeCell ref="X279:Y279"/>
    <mergeCell ref="AA279:AB279"/>
    <mergeCell ref="AD279:AE279"/>
    <mergeCell ref="AH279:AI279"/>
    <mergeCell ref="AR279:AT279"/>
    <mergeCell ref="B280:J280"/>
    <mergeCell ref="K280:L280"/>
    <mergeCell ref="N280:O280"/>
    <mergeCell ref="R280:S280"/>
    <mergeCell ref="U280:V280"/>
    <mergeCell ref="X280:Y280"/>
    <mergeCell ref="AA280:AB280"/>
    <mergeCell ref="AD280:AE280"/>
    <mergeCell ref="AH280:AI280"/>
    <mergeCell ref="AR280:AT280"/>
    <mergeCell ref="A281:J281"/>
    <mergeCell ref="K281:L281"/>
    <mergeCell ref="N281:O281"/>
    <mergeCell ref="R281:S281"/>
    <mergeCell ref="U281:V281"/>
    <mergeCell ref="X281:Y281"/>
    <mergeCell ref="AA281:AB281"/>
    <mergeCell ref="AD281:AE281"/>
    <mergeCell ref="AH281:AI281"/>
    <mergeCell ref="AR281:AT281"/>
    <mergeCell ref="A282:J282"/>
    <mergeCell ref="K282:L282"/>
    <mergeCell ref="N282:O282"/>
    <mergeCell ref="R282:S282"/>
    <mergeCell ref="U282:V282"/>
    <mergeCell ref="X282:Y282"/>
    <mergeCell ref="AA282:AB282"/>
    <mergeCell ref="AD282:AE282"/>
    <mergeCell ref="AH282:AI282"/>
    <mergeCell ref="AR282:AT282"/>
    <mergeCell ref="A283:J283"/>
    <mergeCell ref="K283:L283"/>
    <mergeCell ref="N283:O283"/>
    <mergeCell ref="R283:S283"/>
    <mergeCell ref="U283:V283"/>
    <mergeCell ref="X283:Y283"/>
    <mergeCell ref="AA283:AB283"/>
    <mergeCell ref="AD283:AE283"/>
    <mergeCell ref="AH283:AI283"/>
    <mergeCell ref="AR283:AT283"/>
    <mergeCell ref="A284:J284"/>
    <mergeCell ref="K284:L284"/>
    <mergeCell ref="N284:O284"/>
    <mergeCell ref="R284:S284"/>
    <mergeCell ref="U284:V284"/>
    <mergeCell ref="X284:Y284"/>
    <mergeCell ref="AA284:AB284"/>
    <mergeCell ref="AD284:AE284"/>
    <mergeCell ref="AH284:AI284"/>
    <mergeCell ref="AR284:AT284"/>
    <mergeCell ref="A285:J285"/>
    <mergeCell ref="K285:L285"/>
    <mergeCell ref="N285:O285"/>
    <mergeCell ref="R285:S285"/>
    <mergeCell ref="U285:V285"/>
    <mergeCell ref="X285:Y285"/>
    <mergeCell ref="AA285:AB285"/>
    <mergeCell ref="AD285:AE285"/>
    <mergeCell ref="AH285:AI285"/>
    <mergeCell ref="AR285:AT285"/>
    <mergeCell ref="A286:J286"/>
    <mergeCell ref="K286:L286"/>
    <mergeCell ref="N286:O286"/>
    <mergeCell ref="R286:S286"/>
    <mergeCell ref="U286:V286"/>
    <mergeCell ref="X286:Y286"/>
    <mergeCell ref="AA286:AB286"/>
    <mergeCell ref="AD286:AE286"/>
    <mergeCell ref="AH286:AI286"/>
    <mergeCell ref="AR286:AT286"/>
    <mergeCell ref="A287:J287"/>
    <mergeCell ref="K287:L287"/>
    <mergeCell ref="N287:O287"/>
    <mergeCell ref="R287:S287"/>
    <mergeCell ref="U287:V287"/>
    <mergeCell ref="X287:Y287"/>
    <mergeCell ref="AA287:AB287"/>
    <mergeCell ref="AD287:AE287"/>
    <mergeCell ref="AH287:AI287"/>
    <mergeCell ref="AR287:AT287"/>
    <mergeCell ref="A288:J288"/>
    <mergeCell ref="K288:L288"/>
    <mergeCell ref="N288:O288"/>
    <mergeCell ref="R288:S288"/>
    <mergeCell ref="U288:V288"/>
    <mergeCell ref="X288:Y288"/>
    <mergeCell ref="AA288:AB288"/>
    <mergeCell ref="AD288:AE288"/>
    <mergeCell ref="AH288:AI288"/>
    <mergeCell ref="AR288:AT288"/>
    <mergeCell ref="B289:J289"/>
    <mergeCell ref="K289:L289"/>
    <mergeCell ref="N289:O289"/>
    <mergeCell ref="R289:S289"/>
    <mergeCell ref="U289:V289"/>
    <mergeCell ref="X289:Y289"/>
    <mergeCell ref="AA289:AB289"/>
    <mergeCell ref="AD289:AE289"/>
    <mergeCell ref="AH289:AI289"/>
    <mergeCell ref="AR289:AT289"/>
    <mergeCell ref="B290:J290"/>
    <mergeCell ref="K290:L290"/>
    <mergeCell ref="N290:O290"/>
    <mergeCell ref="R290:S290"/>
    <mergeCell ref="U290:V290"/>
    <mergeCell ref="X290:Y290"/>
    <mergeCell ref="AA290:AB290"/>
    <mergeCell ref="AD290:AE290"/>
    <mergeCell ref="AH290:AI290"/>
    <mergeCell ref="AR290:AT290"/>
    <mergeCell ref="B291:J291"/>
    <mergeCell ref="K291:L291"/>
    <mergeCell ref="N291:O291"/>
    <mergeCell ref="R291:S291"/>
    <mergeCell ref="U291:V291"/>
    <mergeCell ref="X291:Y291"/>
    <mergeCell ref="AA291:AB291"/>
    <mergeCell ref="AD291:AE291"/>
    <mergeCell ref="AH291:AI291"/>
    <mergeCell ref="AR291:AT291"/>
    <mergeCell ref="B292:J292"/>
    <mergeCell ref="K292:L292"/>
    <mergeCell ref="N292:O292"/>
    <mergeCell ref="R292:S292"/>
    <mergeCell ref="U292:V292"/>
    <mergeCell ref="X292:Y292"/>
    <mergeCell ref="AA292:AB292"/>
    <mergeCell ref="AD292:AE292"/>
    <mergeCell ref="AH292:AI292"/>
    <mergeCell ref="AR292:AT292"/>
    <mergeCell ref="A293:J293"/>
    <mergeCell ref="K293:L293"/>
    <mergeCell ref="N293:O293"/>
    <mergeCell ref="R293:S293"/>
    <mergeCell ref="U293:V293"/>
    <mergeCell ref="X293:Y293"/>
    <mergeCell ref="AA293:AB293"/>
    <mergeCell ref="AD293:AE293"/>
    <mergeCell ref="AH293:AI293"/>
    <mergeCell ref="AR293:AT293"/>
    <mergeCell ref="B294:J294"/>
    <mergeCell ref="K294:L294"/>
    <mergeCell ref="N294:O294"/>
    <mergeCell ref="R294:S294"/>
    <mergeCell ref="U294:V294"/>
    <mergeCell ref="X294:Y294"/>
    <mergeCell ref="AA294:AB294"/>
    <mergeCell ref="AD294:AE294"/>
    <mergeCell ref="AH294:AI294"/>
    <mergeCell ref="AR294:AT294"/>
    <mergeCell ref="B295:J295"/>
    <mergeCell ref="K295:L295"/>
    <mergeCell ref="N295:O295"/>
    <mergeCell ref="R295:S295"/>
    <mergeCell ref="U295:V295"/>
    <mergeCell ref="X295:Y295"/>
    <mergeCell ref="AA295:AB295"/>
    <mergeCell ref="AD295:AE295"/>
    <mergeCell ref="AH295:AI295"/>
    <mergeCell ref="AR295:AT295"/>
    <mergeCell ref="B296:J296"/>
    <mergeCell ref="K296:L296"/>
    <mergeCell ref="N296:O296"/>
    <mergeCell ref="R296:S296"/>
    <mergeCell ref="U296:V296"/>
    <mergeCell ref="X296:Y296"/>
    <mergeCell ref="AA296:AB296"/>
    <mergeCell ref="AD296:AE296"/>
    <mergeCell ref="AH296:AI296"/>
    <mergeCell ref="AR296:AT296"/>
    <mergeCell ref="A297:J297"/>
    <mergeCell ref="K297:L297"/>
    <mergeCell ref="N297:O297"/>
    <mergeCell ref="R297:S297"/>
    <mergeCell ref="U297:V297"/>
    <mergeCell ref="X297:Y297"/>
    <mergeCell ref="AA297:AB297"/>
    <mergeCell ref="AD297:AE297"/>
    <mergeCell ref="AH297:AI297"/>
    <mergeCell ref="AR297:AT297"/>
    <mergeCell ref="A298:J298"/>
    <mergeCell ref="K298:L298"/>
    <mergeCell ref="N298:O298"/>
    <mergeCell ref="R298:S298"/>
    <mergeCell ref="U298:V298"/>
    <mergeCell ref="X298:Y298"/>
    <mergeCell ref="AA298:AB298"/>
    <mergeCell ref="AD298:AE298"/>
    <mergeCell ref="AH298:AI298"/>
    <mergeCell ref="AR298:AT298"/>
    <mergeCell ref="A299:J299"/>
    <mergeCell ref="K299:L299"/>
    <mergeCell ref="N299:O299"/>
    <mergeCell ref="R299:S299"/>
    <mergeCell ref="U299:V299"/>
    <mergeCell ref="X299:Y299"/>
    <mergeCell ref="AA299:AB299"/>
    <mergeCell ref="AD299:AE299"/>
    <mergeCell ref="AH299:AI299"/>
    <mergeCell ref="AR299:AT299"/>
    <mergeCell ref="A300:J300"/>
    <mergeCell ref="K300:L300"/>
    <mergeCell ref="N300:O300"/>
    <mergeCell ref="R300:S300"/>
    <mergeCell ref="U300:V300"/>
    <mergeCell ref="X300:Y300"/>
    <mergeCell ref="AA300:AB300"/>
    <mergeCell ref="AD300:AE300"/>
    <mergeCell ref="AH300:AI300"/>
    <mergeCell ref="AR300:AT300"/>
    <mergeCell ref="A301:J301"/>
    <mergeCell ref="K301:L301"/>
    <mergeCell ref="N301:O301"/>
    <mergeCell ref="R301:S301"/>
    <mergeCell ref="U301:V301"/>
    <mergeCell ref="X301:Y301"/>
    <mergeCell ref="AA301:AB301"/>
    <mergeCell ref="AD301:AE301"/>
    <mergeCell ref="AH301:AI301"/>
    <mergeCell ref="AR301:AT301"/>
    <mergeCell ref="A302:J302"/>
    <mergeCell ref="K302:L302"/>
    <mergeCell ref="N302:O302"/>
    <mergeCell ref="R302:S302"/>
    <mergeCell ref="U302:V302"/>
    <mergeCell ref="X302:Y302"/>
    <mergeCell ref="AA302:AB302"/>
    <mergeCell ref="AD302:AE302"/>
    <mergeCell ref="AH302:AI302"/>
    <mergeCell ref="AR302:AT302"/>
    <mergeCell ref="A303:J303"/>
    <mergeCell ref="K303:L303"/>
    <mergeCell ref="N303:O303"/>
    <mergeCell ref="R303:S303"/>
    <mergeCell ref="U303:V303"/>
    <mergeCell ref="X303:Y303"/>
    <mergeCell ref="AA303:AB303"/>
    <mergeCell ref="AD303:AE303"/>
    <mergeCell ref="AH303:AI303"/>
    <mergeCell ref="AR303:AT303"/>
    <mergeCell ref="A304:J304"/>
    <mergeCell ref="K304:L304"/>
    <mergeCell ref="N304:O304"/>
    <mergeCell ref="R304:S304"/>
    <mergeCell ref="U304:V304"/>
    <mergeCell ref="X304:Y304"/>
    <mergeCell ref="AA304:AB304"/>
    <mergeCell ref="AD304:AE304"/>
    <mergeCell ref="AH304:AI304"/>
    <mergeCell ref="AR304:AT304"/>
    <mergeCell ref="A305:J305"/>
    <mergeCell ref="K305:L305"/>
    <mergeCell ref="N305:O305"/>
    <mergeCell ref="R305:S305"/>
    <mergeCell ref="U305:V305"/>
    <mergeCell ref="X305:Y305"/>
    <mergeCell ref="AA305:AB305"/>
    <mergeCell ref="AD305:AE305"/>
    <mergeCell ref="AH305:AI305"/>
    <mergeCell ref="AR305:AT305"/>
    <mergeCell ref="B306:J306"/>
    <mergeCell ref="K306:L306"/>
    <mergeCell ref="N306:O306"/>
    <mergeCell ref="R306:S306"/>
    <mergeCell ref="U306:V306"/>
    <mergeCell ref="X306:Y306"/>
    <mergeCell ref="AA306:AB306"/>
    <mergeCell ref="AD306:AE306"/>
    <mergeCell ref="AH306:AI306"/>
    <mergeCell ref="AR306:AT306"/>
    <mergeCell ref="B307:J307"/>
    <mergeCell ref="K307:L307"/>
    <mergeCell ref="N307:O307"/>
    <mergeCell ref="R307:S307"/>
    <mergeCell ref="U307:V307"/>
    <mergeCell ref="X307:Y307"/>
    <mergeCell ref="AA307:AB307"/>
    <mergeCell ref="AD307:AE307"/>
    <mergeCell ref="AH307:AI307"/>
    <mergeCell ref="AR307:AT307"/>
    <mergeCell ref="A308:J308"/>
    <mergeCell ref="K308:L308"/>
    <mergeCell ref="N308:O308"/>
    <mergeCell ref="R308:S308"/>
    <mergeCell ref="U308:V308"/>
    <mergeCell ref="X308:Y308"/>
    <mergeCell ref="AA308:AB308"/>
    <mergeCell ref="AD308:AE308"/>
    <mergeCell ref="AH308:AI308"/>
    <mergeCell ref="AR308:AT308"/>
    <mergeCell ref="A309:J309"/>
    <mergeCell ref="K309:L309"/>
    <mergeCell ref="N309:O309"/>
    <mergeCell ref="R309:S309"/>
    <mergeCell ref="U309:V309"/>
    <mergeCell ref="X309:Y309"/>
    <mergeCell ref="AA309:AB309"/>
    <mergeCell ref="AD309:AE309"/>
    <mergeCell ref="AH309:AI309"/>
    <mergeCell ref="AR309:AT309"/>
    <mergeCell ref="A310:C310"/>
    <mergeCell ref="D310:J310"/>
    <mergeCell ref="K310:L310"/>
    <mergeCell ref="N310:O310"/>
    <mergeCell ref="R310:S310"/>
    <mergeCell ref="U310:V310"/>
    <mergeCell ref="X310:Y310"/>
    <mergeCell ref="AA310:AB310"/>
    <mergeCell ref="AD310:AE310"/>
    <mergeCell ref="AH310:AI310"/>
    <mergeCell ref="AR310:AT310"/>
    <mergeCell ref="A311:C311"/>
    <mergeCell ref="D311:J311"/>
    <mergeCell ref="K311:L311"/>
    <mergeCell ref="N311:O311"/>
    <mergeCell ref="R311:S311"/>
    <mergeCell ref="U311:V311"/>
    <mergeCell ref="X311:Y311"/>
    <mergeCell ref="AA311:AB311"/>
    <mergeCell ref="AD311:AE311"/>
    <mergeCell ref="AH311:AI311"/>
    <mergeCell ref="AR311:AT311"/>
    <mergeCell ref="A312:C312"/>
    <mergeCell ref="D312:J312"/>
    <mergeCell ref="K312:L312"/>
    <mergeCell ref="N312:O312"/>
    <mergeCell ref="R312:S312"/>
    <mergeCell ref="U312:V312"/>
    <mergeCell ref="X312:Y312"/>
    <mergeCell ref="AA312:AB312"/>
    <mergeCell ref="AD312:AE312"/>
    <mergeCell ref="AH312:AI312"/>
    <mergeCell ref="AR312:AT312"/>
    <mergeCell ref="A313:J313"/>
    <mergeCell ref="K313:L313"/>
    <mergeCell ref="N313:O313"/>
    <mergeCell ref="R313:S313"/>
    <mergeCell ref="U313:V313"/>
    <mergeCell ref="X313:Y313"/>
    <mergeCell ref="AA313:AB313"/>
    <mergeCell ref="AD313:AE313"/>
    <mergeCell ref="AH313:AI313"/>
    <mergeCell ref="AR313:AT313"/>
    <mergeCell ref="A314:J314"/>
    <mergeCell ref="K314:L314"/>
    <mergeCell ref="N314:O314"/>
    <mergeCell ref="R314:S314"/>
    <mergeCell ref="U314:V314"/>
    <mergeCell ref="X314:Y314"/>
    <mergeCell ref="AA314:AB314"/>
    <mergeCell ref="AD314:AE314"/>
    <mergeCell ref="AH314:AI314"/>
    <mergeCell ref="AR314:AT314"/>
    <mergeCell ref="A315:J315"/>
    <mergeCell ref="K315:L315"/>
    <mergeCell ref="N315:O315"/>
    <mergeCell ref="R315:S315"/>
    <mergeCell ref="U315:V315"/>
    <mergeCell ref="X315:Y315"/>
    <mergeCell ref="AA315:AB315"/>
    <mergeCell ref="AD315:AE315"/>
    <mergeCell ref="AH315:AI315"/>
    <mergeCell ref="AR315:AT315"/>
    <mergeCell ref="A316:J316"/>
    <mergeCell ref="K316:L316"/>
    <mergeCell ref="N316:O316"/>
    <mergeCell ref="R316:S316"/>
    <mergeCell ref="U316:V316"/>
    <mergeCell ref="X316:Y316"/>
    <mergeCell ref="AA316:AB316"/>
    <mergeCell ref="AD316:AE316"/>
    <mergeCell ref="AH316:AI316"/>
    <mergeCell ref="AR316:AT316"/>
    <mergeCell ref="B317:J317"/>
    <mergeCell ref="K317:L317"/>
    <mergeCell ref="N317:O317"/>
    <mergeCell ref="R317:S317"/>
    <mergeCell ref="U317:V317"/>
    <mergeCell ref="X317:Y317"/>
    <mergeCell ref="AA317:AB317"/>
    <mergeCell ref="AD317:AE317"/>
    <mergeCell ref="AH317:AI317"/>
    <mergeCell ref="AR317:AT317"/>
    <mergeCell ref="B318:J318"/>
    <mergeCell ref="K318:L318"/>
    <mergeCell ref="N318:O318"/>
    <mergeCell ref="R318:S318"/>
    <mergeCell ref="U318:V318"/>
    <mergeCell ref="X318:Y318"/>
    <mergeCell ref="AA318:AB318"/>
    <mergeCell ref="AD318:AE318"/>
    <mergeCell ref="AH318:AI318"/>
    <mergeCell ref="AR318:AT318"/>
    <mergeCell ref="B319:J319"/>
    <mergeCell ref="K319:L319"/>
    <mergeCell ref="N319:O319"/>
    <mergeCell ref="R319:S319"/>
    <mergeCell ref="U319:V319"/>
    <mergeCell ref="X319:Y319"/>
    <mergeCell ref="AA319:AB319"/>
    <mergeCell ref="AD319:AE319"/>
    <mergeCell ref="AH319:AI319"/>
    <mergeCell ref="AR319:AT319"/>
    <mergeCell ref="A320:J320"/>
    <mergeCell ref="K320:L320"/>
    <mergeCell ref="N320:O320"/>
    <mergeCell ref="R320:S320"/>
    <mergeCell ref="U320:V320"/>
    <mergeCell ref="X320:Y320"/>
    <mergeCell ref="AA320:AB320"/>
    <mergeCell ref="AD320:AE320"/>
    <mergeCell ref="AH320:AI320"/>
    <mergeCell ref="AR320:AT320"/>
    <mergeCell ref="B321:J321"/>
    <mergeCell ref="K321:L321"/>
    <mergeCell ref="N321:O321"/>
    <mergeCell ref="R321:S321"/>
    <mergeCell ref="U321:V321"/>
    <mergeCell ref="X321:Y321"/>
    <mergeCell ref="AA321:AB321"/>
    <mergeCell ref="AD321:AE321"/>
    <mergeCell ref="AH321:AI321"/>
    <mergeCell ref="AR321:AT321"/>
    <mergeCell ref="B322:J322"/>
    <mergeCell ref="K322:L322"/>
    <mergeCell ref="N322:O322"/>
    <mergeCell ref="R322:S322"/>
    <mergeCell ref="U322:V322"/>
    <mergeCell ref="X322:Y322"/>
    <mergeCell ref="AA322:AB322"/>
    <mergeCell ref="AD322:AE322"/>
    <mergeCell ref="AH322:AI322"/>
    <mergeCell ref="AR322:AT322"/>
    <mergeCell ref="B323:J323"/>
    <mergeCell ref="K323:L323"/>
    <mergeCell ref="N323:O323"/>
    <mergeCell ref="R323:S323"/>
    <mergeCell ref="U323:V323"/>
    <mergeCell ref="X323:Y323"/>
    <mergeCell ref="AA323:AB323"/>
    <mergeCell ref="AD323:AE323"/>
    <mergeCell ref="AH323:AI323"/>
    <mergeCell ref="AR323:AT323"/>
    <mergeCell ref="B324:J324"/>
    <mergeCell ref="K324:L324"/>
    <mergeCell ref="N324:O324"/>
    <mergeCell ref="R324:S324"/>
    <mergeCell ref="U324:V324"/>
    <mergeCell ref="X324:Y324"/>
    <mergeCell ref="AA324:AB324"/>
    <mergeCell ref="AD324:AE324"/>
    <mergeCell ref="AH324:AI324"/>
    <mergeCell ref="AR324:AT324"/>
    <mergeCell ref="B325:J325"/>
    <mergeCell ref="K325:L325"/>
    <mergeCell ref="N325:O325"/>
    <mergeCell ref="R325:S325"/>
    <mergeCell ref="U325:V325"/>
    <mergeCell ref="X325:Y325"/>
    <mergeCell ref="AA325:AB325"/>
    <mergeCell ref="AD325:AE325"/>
    <mergeCell ref="AH325:AI325"/>
    <mergeCell ref="AR325:AT325"/>
    <mergeCell ref="B326:J326"/>
    <mergeCell ref="K326:L326"/>
    <mergeCell ref="N326:O326"/>
    <mergeCell ref="R326:S326"/>
    <mergeCell ref="U326:V326"/>
    <mergeCell ref="X326:Y326"/>
    <mergeCell ref="AA326:AB326"/>
    <mergeCell ref="AD326:AE326"/>
    <mergeCell ref="AH326:AI326"/>
    <mergeCell ref="AR326:AT326"/>
    <mergeCell ref="B327:J327"/>
    <mergeCell ref="K327:L327"/>
    <mergeCell ref="N327:O327"/>
    <mergeCell ref="R327:S327"/>
    <mergeCell ref="U327:V327"/>
    <mergeCell ref="X327:Y327"/>
    <mergeCell ref="AA327:AB327"/>
    <mergeCell ref="AD327:AE327"/>
    <mergeCell ref="AH327:AI327"/>
    <mergeCell ref="AR327:AT327"/>
    <mergeCell ref="B328:J328"/>
    <mergeCell ref="K328:L328"/>
    <mergeCell ref="N328:O328"/>
    <mergeCell ref="R328:S328"/>
    <mergeCell ref="U328:V328"/>
    <mergeCell ref="X328:Y328"/>
    <mergeCell ref="AA328:AB328"/>
    <mergeCell ref="AD328:AE328"/>
    <mergeCell ref="AH328:AI328"/>
    <mergeCell ref="AR328:AT328"/>
    <mergeCell ref="B329:J329"/>
    <mergeCell ref="K329:L329"/>
    <mergeCell ref="N329:O329"/>
    <mergeCell ref="R329:S329"/>
    <mergeCell ref="U329:V329"/>
    <mergeCell ref="X329:Y329"/>
    <mergeCell ref="AA329:AB329"/>
    <mergeCell ref="AD329:AE329"/>
    <mergeCell ref="AH329:AI329"/>
    <mergeCell ref="AR329:AT329"/>
    <mergeCell ref="B330:J330"/>
    <mergeCell ref="K330:L330"/>
    <mergeCell ref="N330:O330"/>
    <mergeCell ref="R330:S330"/>
    <mergeCell ref="U330:V330"/>
    <mergeCell ref="X330:Y330"/>
    <mergeCell ref="AA330:AB330"/>
    <mergeCell ref="AD330:AE330"/>
    <mergeCell ref="AH330:AI330"/>
    <mergeCell ref="AR330:AT330"/>
    <mergeCell ref="B331:J331"/>
    <mergeCell ref="K331:L331"/>
    <mergeCell ref="N331:O331"/>
    <mergeCell ref="R331:S331"/>
    <mergeCell ref="U331:V331"/>
    <mergeCell ref="X331:Y331"/>
    <mergeCell ref="AA331:AB331"/>
    <mergeCell ref="AD331:AE331"/>
    <mergeCell ref="AH331:AI331"/>
    <mergeCell ref="AR331:AT331"/>
    <mergeCell ref="B332:J332"/>
    <mergeCell ref="K332:L332"/>
    <mergeCell ref="N332:O332"/>
    <mergeCell ref="R332:S332"/>
    <mergeCell ref="U332:V332"/>
    <mergeCell ref="X332:Y332"/>
    <mergeCell ref="AA332:AB332"/>
    <mergeCell ref="AD332:AE332"/>
    <mergeCell ref="AH332:AI332"/>
    <mergeCell ref="AR332:AT332"/>
    <mergeCell ref="B333:J333"/>
    <mergeCell ref="K333:L333"/>
    <mergeCell ref="N333:O333"/>
    <mergeCell ref="R333:S333"/>
    <mergeCell ref="U333:V333"/>
    <mergeCell ref="X333:Y333"/>
    <mergeCell ref="AA333:AB333"/>
    <mergeCell ref="AD333:AE333"/>
    <mergeCell ref="AH333:AI333"/>
    <mergeCell ref="AR333:AT333"/>
    <mergeCell ref="B334:J334"/>
    <mergeCell ref="K334:L334"/>
    <mergeCell ref="N334:O334"/>
    <mergeCell ref="R334:S334"/>
    <mergeCell ref="U334:V334"/>
    <mergeCell ref="X334:Y334"/>
    <mergeCell ref="AA334:AB334"/>
    <mergeCell ref="AD334:AE334"/>
    <mergeCell ref="AH334:AI334"/>
    <mergeCell ref="AR334:AT334"/>
    <mergeCell ref="A335:J335"/>
    <mergeCell ref="K335:L335"/>
    <mergeCell ref="N335:O335"/>
    <mergeCell ref="R335:S335"/>
    <mergeCell ref="U335:V335"/>
    <mergeCell ref="X335:Y335"/>
    <mergeCell ref="AA335:AB335"/>
    <mergeCell ref="AD335:AE335"/>
    <mergeCell ref="AH335:AI335"/>
    <mergeCell ref="AR335:AT335"/>
    <mergeCell ref="B336:J336"/>
    <mergeCell ref="K336:L336"/>
    <mergeCell ref="N336:O336"/>
    <mergeCell ref="R336:S336"/>
    <mergeCell ref="U336:V336"/>
    <mergeCell ref="X336:Y336"/>
    <mergeCell ref="AA336:AB336"/>
    <mergeCell ref="AD336:AE336"/>
    <mergeCell ref="AH336:AI336"/>
    <mergeCell ref="AR336:AT336"/>
    <mergeCell ref="B337:J337"/>
    <mergeCell ref="K337:L337"/>
    <mergeCell ref="N337:O337"/>
    <mergeCell ref="R337:S337"/>
    <mergeCell ref="U337:V337"/>
    <mergeCell ref="X337:Y337"/>
    <mergeCell ref="AA337:AB337"/>
    <mergeCell ref="AD337:AE337"/>
    <mergeCell ref="AH337:AI337"/>
    <mergeCell ref="AR337:AT337"/>
    <mergeCell ref="B338:J338"/>
    <mergeCell ref="K338:L338"/>
    <mergeCell ref="N338:O338"/>
    <mergeCell ref="R338:S338"/>
    <mergeCell ref="U338:V338"/>
    <mergeCell ref="X338:Y338"/>
    <mergeCell ref="AA338:AB338"/>
    <mergeCell ref="AD338:AE338"/>
    <mergeCell ref="AH338:AI338"/>
    <mergeCell ref="AR338:AT338"/>
    <mergeCell ref="B339:J339"/>
    <mergeCell ref="K339:L339"/>
    <mergeCell ref="N339:O339"/>
    <mergeCell ref="R339:S339"/>
    <mergeCell ref="U339:V339"/>
    <mergeCell ref="X339:Y339"/>
    <mergeCell ref="AA339:AB339"/>
    <mergeCell ref="AD339:AE339"/>
    <mergeCell ref="AH339:AI339"/>
    <mergeCell ref="AR339:AT339"/>
    <mergeCell ref="B340:J340"/>
    <mergeCell ref="K340:L340"/>
    <mergeCell ref="N340:O340"/>
    <mergeCell ref="R340:S340"/>
    <mergeCell ref="U340:V340"/>
    <mergeCell ref="X340:Y340"/>
    <mergeCell ref="AA340:AB340"/>
    <mergeCell ref="AD340:AE340"/>
    <mergeCell ref="AH340:AI340"/>
    <mergeCell ref="AR340:AT340"/>
    <mergeCell ref="A341:C341"/>
    <mergeCell ref="D341:J341"/>
    <mergeCell ref="K341:L341"/>
    <mergeCell ref="N341:O341"/>
    <mergeCell ref="R341:S341"/>
    <mergeCell ref="U341:V341"/>
    <mergeCell ref="X341:Y341"/>
    <mergeCell ref="AA341:AB341"/>
    <mergeCell ref="AD341:AE341"/>
    <mergeCell ref="AH341:AI341"/>
    <mergeCell ref="AR341:AT341"/>
    <mergeCell ref="A342:C342"/>
    <mergeCell ref="D342:J342"/>
    <mergeCell ref="K342:L342"/>
    <mergeCell ref="N342:O342"/>
    <mergeCell ref="R342:S342"/>
    <mergeCell ref="U342:V342"/>
    <mergeCell ref="X342:Y342"/>
    <mergeCell ref="AA342:AB342"/>
    <mergeCell ref="AD342:AE342"/>
    <mergeCell ref="AH342:AI342"/>
    <mergeCell ref="AR342:AT342"/>
    <mergeCell ref="A343:C343"/>
    <mergeCell ref="D343:J343"/>
    <mergeCell ref="K343:L343"/>
    <mergeCell ref="N343:O343"/>
    <mergeCell ref="R343:S343"/>
    <mergeCell ref="U343:V343"/>
    <mergeCell ref="X343:Y343"/>
    <mergeCell ref="AA343:AB343"/>
    <mergeCell ref="AD343:AE343"/>
    <mergeCell ref="AH343:AI343"/>
    <mergeCell ref="AR343:AT343"/>
    <mergeCell ref="A344:C344"/>
    <mergeCell ref="D344:J344"/>
    <mergeCell ref="K344:L344"/>
    <mergeCell ref="N344:O344"/>
    <mergeCell ref="R344:S344"/>
    <mergeCell ref="U344:V344"/>
    <mergeCell ref="X344:Y344"/>
    <mergeCell ref="AA344:AB344"/>
    <mergeCell ref="AD344:AE344"/>
    <mergeCell ref="AH344:AI344"/>
    <mergeCell ref="AR344:AT344"/>
    <mergeCell ref="A345:C345"/>
    <mergeCell ref="D345:J345"/>
    <mergeCell ref="K345:L345"/>
    <mergeCell ref="N345:O345"/>
    <mergeCell ref="R345:S345"/>
    <mergeCell ref="U345:V345"/>
    <mergeCell ref="X345:Y345"/>
    <mergeCell ref="AA345:AB345"/>
    <mergeCell ref="AD345:AE345"/>
    <mergeCell ref="AH345:AI345"/>
    <mergeCell ref="AR345:AT345"/>
    <mergeCell ref="A346:C346"/>
    <mergeCell ref="D346:J346"/>
    <mergeCell ref="K346:L346"/>
    <mergeCell ref="N346:O346"/>
    <mergeCell ref="R346:S346"/>
    <mergeCell ref="U346:V346"/>
    <mergeCell ref="X346:Y346"/>
    <mergeCell ref="AA346:AB346"/>
    <mergeCell ref="AD346:AE346"/>
    <mergeCell ref="AH346:AI346"/>
    <mergeCell ref="AR346:AT346"/>
    <mergeCell ref="B347:J347"/>
    <mergeCell ref="K347:L347"/>
    <mergeCell ref="N347:O347"/>
    <mergeCell ref="R347:S347"/>
    <mergeCell ref="U347:V347"/>
    <mergeCell ref="X347:Y347"/>
    <mergeCell ref="AA347:AB347"/>
    <mergeCell ref="AD347:AE347"/>
    <mergeCell ref="AH347:AI347"/>
    <mergeCell ref="AR347:AT347"/>
    <mergeCell ref="B348:J348"/>
    <mergeCell ref="K348:L348"/>
    <mergeCell ref="N348:O348"/>
    <mergeCell ref="R348:S348"/>
    <mergeCell ref="U348:V348"/>
    <mergeCell ref="X348:Y348"/>
    <mergeCell ref="AA348:AB348"/>
    <mergeCell ref="AD348:AE348"/>
    <mergeCell ref="AH348:AI348"/>
    <mergeCell ref="AR348:AT348"/>
    <mergeCell ref="B349:J349"/>
    <mergeCell ref="K349:L349"/>
    <mergeCell ref="N349:O349"/>
    <mergeCell ref="R349:S349"/>
    <mergeCell ref="U349:V349"/>
    <mergeCell ref="X349:Y349"/>
    <mergeCell ref="AA349:AB349"/>
    <mergeCell ref="AD349:AE349"/>
    <mergeCell ref="AH349:AI349"/>
    <mergeCell ref="AR349:AT349"/>
    <mergeCell ref="B350:J350"/>
    <mergeCell ref="K350:L350"/>
    <mergeCell ref="N350:O350"/>
    <mergeCell ref="R350:S350"/>
    <mergeCell ref="U350:V350"/>
    <mergeCell ref="X350:Y350"/>
    <mergeCell ref="AA350:AB350"/>
    <mergeCell ref="AD350:AE350"/>
    <mergeCell ref="AH350:AI350"/>
    <mergeCell ref="AR350:AT350"/>
    <mergeCell ref="A351:C351"/>
    <mergeCell ref="D351:J351"/>
    <mergeCell ref="K351:L351"/>
    <mergeCell ref="N351:O351"/>
    <mergeCell ref="R351:S351"/>
    <mergeCell ref="U351:V351"/>
    <mergeCell ref="X351:Y351"/>
    <mergeCell ref="AA351:AB351"/>
    <mergeCell ref="AD351:AE351"/>
    <mergeCell ref="AH351:AI351"/>
    <mergeCell ref="AR351:AT351"/>
    <mergeCell ref="A352:C352"/>
    <mergeCell ref="D352:J352"/>
    <mergeCell ref="K352:L352"/>
    <mergeCell ref="N352:O352"/>
    <mergeCell ref="R352:S352"/>
    <mergeCell ref="U352:V352"/>
    <mergeCell ref="X352:Y352"/>
    <mergeCell ref="AA352:AB352"/>
    <mergeCell ref="AD352:AE352"/>
    <mergeCell ref="AH352:AI352"/>
    <mergeCell ref="AR352:AT352"/>
    <mergeCell ref="A353:C353"/>
    <mergeCell ref="D353:J353"/>
    <mergeCell ref="K353:L353"/>
    <mergeCell ref="N353:O353"/>
    <mergeCell ref="R353:S353"/>
    <mergeCell ref="U353:V353"/>
    <mergeCell ref="X353:Y353"/>
    <mergeCell ref="AA353:AB353"/>
    <mergeCell ref="AD353:AE353"/>
    <mergeCell ref="AH353:AI353"/>
    <mergeCell ref="AR353:AT353"/>
    <mergeCell ref="A354:C354"/>
    <mergeCell ref="D354:J354"/>
    <mergeCell ref="K354:L354"/>
    <mergeCell ref="N354:O354"/>
    <mergeCell ref="R354:S354"/>
    <mergeCell ref="U354:V354"/>
    <mergeCell ref="X354:Y354"/>
    <mergeCell ref="AA354:AB354"/>
    <mergeCell ref="AD354:AE354"/>
    <mergeCell ref="AH354:AI354"/>
    <mergeCell ref="AR354:AT354"/>
    <mergeCell ref="A355:C355"/>
    <mergeCell ref="D355:J355"/>
    <mergeCell ref="K355:L355"/>
    <mergeCell ref="N355:O355"/>
    <mergeCell ref="R355:S355"/>
    <mergeCell ref="U355:V355"/>
    <mergeCell ref="X355:Y355"/>
    <mergeCell ref="AA355:AB355"/>
    <mergeCell ref="AD355:AE355"/>
    <mergeCell ref="AH355:AI355"/>
    <mergeCell ref="AR355:AT355"/>
    <mergeCell ref="B356:J356"/>
    <mergeCell ref="K356:L356"/>
    <mergeCell ref="N356:O356"/>
    <mergeCell ref="R356:S356"/>
    <mergeCell ref="U356:V356"/>
    <mergeCell ref="X356:Y356"/>
    <mergeCell ref="AA356:AB356"/>
    <mergeCell ref="AD356:AE356"/>
    <mergeCell ref="AH356:AI356"/>
    <mergeCell ref="AR356:AT356"/>
    <mergeCell ref="B357:J357"/>
    <mergeCell ref="K357:L357"/>
    <mergeCell ref="N357:O357"/>
    <mergeCell ref="R357:S357"/>
    <mergeCell ref="U357:V357"/>
    <mergeCell ref="X357:Y357"/>
    <mergeCell ref="AA357:AB357"/>
    <mergeCell ref="AD357:AE357"/>
    <mergeCell ref="AH357:AI357"/>
    <mergeCell ref="AR357:AT357"/>
    <mergeCell ref="B358:J358"/>
    <mergeCell ref="K358:L358"/>
    <mergeCell ref="N358:O358"/>
    <mergeCell ref="R358:S358"/>
    <mergeCell ref="U358:V358"/>
    <mergeCell ref="X358:Y358"/>
    <mergeCell ref="AA358:AB358"/>
    <mergeCell ref="AD358:AE358"/>
    <mergeCell ref="AH358:AI358"/>
    <mergeCell ref="AR358:AT358"/>
    <mergeCell ref="B359:J359"/>
    <mergeCell ref="K359:L359"/>
    <mergeCell ref="N359:O359"/>
    <mergeCell ref="R359:S359"/>
    <mergeCell ref="U359:V359"/>
    <mergeCell ref="X359:Y359"/>
    <mergeCell ref="AA359:AB359"/>
    <mergeCell ref="AD359:AE359"/>
    <mergeCell ref="AH359:AI359"/>
    <mergeCell ref="AR359:AT359"/>
    <mergeCell ref="A360:C360"/>
    <mergeCell ref="D360:J360"/>
    <mergeCell ref="K360:L360"/>
    <mergeCell ref="N360:O360"/>
    <mergeCell ref="R360:S360"/>
    <mergeCell ref="U360:V360"/>
    <mergeCell ref="X360:Y360"/>
    <mergeCell ref="AA360:AB360"/>
    <mergeCell ref="AD360:AE360"/>
    <mergeCell ref="AH360:AI360"/>
    <mergeCell ref="AR360:AT360"/>
    <mergeCell ref="A361:C361"/>
    <mergeCell ref="D361:J361"/>
    <mergeCell ref="K361:L361"/>
    <mergeCell ref="N361:O361"/>
    <mergeCell ref="R361:S361"/>
    <mergeCell ref="U361:V361"/>
    <mergeCell ref="X361:Y361"/>
    <mergeCell ref="AA361:AB361"/>
    <mergeCell ref="AD361:AE361"/>
    <mergeCell ref="AH361:AI361"/>
    <mergeCell ref="AR361:AT361"/>
    <mergeCell ref="A362:C362"/>
    <mergeCell ref="D362:J362"/>
    <mergeCell ref="K362:L362"/>
    <mergeCell ref="N362:O362"/>
    <mergeCell ref="R362:S362"/>
    <mergeCell ref="U362:V362"/>
    <mergeCell ref="X362:Y362"/>
    <mergeCell ref="AA362:AB362"/>
    <mergeCell ref="AD362:AE362"/>
    <mergeCell ref="AH362:AI362"/>
    <mergeCell ref="AR362:AT362"/>
    <mergeCell ref="A363:C363"/>
    <mergeCell ref="D363:J363"/>
    <mergeCell ref="K363:L363"/>
    <mergeCell ref="N363:O363"/>
    <mergeCell ref="R363:S363"/>
    <mergeCell ref="U363:V363"/>
    <mergeCell ref="X363:Y363"/>
    <mergeCell ref="AA363:AB363"/>
    <mergeCell ref="AD363:AE363"/>
    <mergeCell ref="AH363:AI363"/>
    <mergeCell ref="AR363:AT363"/>
    <mergeCell ref="A364:C364"/>
    <mergeCell ref="D364:J364"/>
    <mergeCell ref="K364:L364"/>
    <mergeCell ref="N364:O364"/>
    <mergeCell ref="R364:S364"/>
    <mergeCell ref="U364:V364"/>
    <mergeCell ref="X364:Y364"/>
    <mergeCell ref="AA364:AB364"/>
    <mergeCell ref="AD364:AE364"/>
    <mergeCell ref="AH364:AI364"/>
    <mergeCell ref="AR364:AT364"/>
    <mergeCell ref="A365:C365"/>
    <mergeCell ref="D365:J365"/>
    <mergeCell ref="K365:L365"/>
    <mergeCell ref="N365:O365"/>
    <mergeCell ref="R365:S365"/>
    <mergeCell ref="U365:V365"/>
    <mergeCell ref="X365:Y365"/>
    <mergeCell ref="AA365:AB365"/>
    <mergeCell ref="AD365:AE365"/>
    <mergeCell ref="AH365:AI365"/>
    <mergeCell ref="AR365:AT365"/>
    <mergeCell ref="A366:C366"/>
    <mergeCell ref="D366:J366"/>
    <mergeCell ref="K366:L366"/>
    <mergeCell ref="N366:O366"/>
    <mergeCell ref="R366:S366"/>
    <mergeCell ref="U366:V366"/>
    <mergeCell ref="X366:Y366"/>
    <mergeCell ref="AA366:AB366"/>
    <mergeCell ref="AD366:AE366"/>
    <mergeCell ref="AH366:AI366"/>
    <mergeCell ref="AR366:AT366"/>
    <mergeCell ref="B367:J367"/>
    <mergeCell ref="K367:L367"/>
    <mergeCell ref="N367:O367"/>
    <mergeCell ref="R367:S367"/>
    <mergeCell ref="U367:V367"/>
    <mergeCell ref="X367:Y367"/>
    <mergeCell ref="AA367:AB367"/>
    <mergeCell ref="AD367:AE367"/>
    <mergeCell ref="AH367:AI367"/>
    <mergeCell ref="AR367:AT367"/>
    <mergeCell ref="A368:J368"/>
    <mergeCell ref="K368:L368"/>
    <mergeCell ref="N368:O368"/>
    <mergeCell ref="R368:S368"/>
    <mergeCell ref="U368:V368"/>
    <mergeCell ref="X368:Y368"/>
    <mergeCell ref="AA368:AB368"/>
    <mergeCell ref="AD368:AE368"/>
    <mergeCell ref="AH368:AI368"/>
    <mergeCell ref="AR368:AT368"/>
    <mergeCell ref="B369:J369"/>
    <mergeCell ref="K369:L369"/>
    <mergeCell ref="N369:O369"/>
    <mergeCell ref="R369:S369"/>
    <mergeCell ref="U369:V369"/>
    <mergeCell ref="X369:Y369"/>
    <mergeCell ref="AA369:AB369"/>
    <mergeCell ref="AD369:AE369"/>
    <mergeCell ref="AH369:AI369"/>
    <mergeCell ref="AR369:AT369"/>
    <mergeCell ref="B370:J370"/>
    <mergeCell ref="K370:L370"/>
    <mergeCell ref="N370:O370"/>
    <mergeCell ref="R370:S370"/>
    <mergeCell ref="U370:V370"/>
    <mergeCell ref="X370:Y370"/>
    <mergeCell ref="AA370:AB370"/>
    <mergeCell ref="AD370:AE370"/>
    <mergeCell ref="AH370:AI370"/>
    <mergeCell ref="AR370:AT370"/>
    <mergeCell ref="B371:J371"/>
    <mergeCell ref="K371:L371"/>
    <mergeCell ref="N371:O371"/>
    <mergeCell ref="R371:S371"/>
    <mergeCell ref="U371:V371"/>
    <mergeCell ref="X371:Y371"/>
    <mergeCell ref="AA371:AB371"/>
    <mergeCell ref="AD371:AE371"/>
    <mergeCell ref="AH371:AI371"/>
    <mergeCell ref="AR371:AT371"/>
    <mergeCell ref="B372:J372"/>
    <mergeCell ref="K372:L372"/>
    <mergeCell ref="N372:O372"/>
    <mergeCell ref="R372:S372"/>
    <mergeCell ref="U372:V372"/>
    <mergeCell ref="X372:Y372"/>
    <mergeCell ref="AA372:AB372"/>
    <mergeCell ref="AD372:AE372"/>
    <mergeCell ref="AH372:AI372"/>
    <mergeCell ref="AR372:AT372"/>
    <mergeCell ref="A373:J373"/>
    <mergeCell ref="K373:L373"/>
    <mergeCell ref="N373:O373"/>
    <mergeCell ref="R373:S373"/>
    <mergeCell ref="U373:V373"/>
    <mergeCell ref="X373:Y373"/>
    <mergeCell ref="AA373:AB373"/>
    <mergeCell ref="AD373:AE373"/>
    <mergeCell ref="AH373:AI373"/>
    <mergeCell ref="AR373:AT373"/>
    <mergeCell ref="A374:J374"/>
    <mergeCell ref="K374:L374"/>
    <mergeCell ref="N374:O374"/>
    <mergeCell ref="R374:S374"/>
    <mergeCell ref="U374:V374"/>
    <mergeCell ref="X374:Y374"/>
    <mergeCell ref="AA374:AB374"/>
    <mergeCell ref="AD374:AE374"/>
    <mergeCell ref="AH374:AI374"/>
    <mergeCell ref="AR374:AT374"/>
    <mergeCell ref="B375:J375"/>
    <mergeCell ref="K375:L375"/>
    <mergeCell ref="N375:O375"/>
    <mergeCell ref="R375:S375"/>
    <mergeCell ref="U375:V375"/>
    <mergeCell ref="X375:Y375"/>
    <mergeCell ref="AA375:AB375"/>
    <mergeCell ref="AD375:AE375"/>
    <mergeCell ref="AH375:AI375"/>
    <mergeCell ref="AR375:AT375"/>
    <mergeCell ref="B376:J376"/>
    <mergeCell ref="K376:L376"/>
    <mergeCell ref="N376:O376"/>
    <mergeCell ref="R376:S376"/>
    <mergeCell ref="U376:V376"/>
    <mergeCell ref="X376:Y376"/>
    <mergeCell ref="AA376:AB376"/>
    <mergeCell ref="AD376:AE376"/>
    <mergeCell ref="AH376:AI376"/>
    <mergeCell ref="AR376:AT376"/>
    <mergeCell ref="B377:J377"/>
    <mergeCell ref="K377:L377"/>
    <mergeCell ref="N377:O377"/>
    <mergeCell ref="R377:S377"/>
    <mergeCell ref="U377:V377"/>
    <mergeCell ref="X377:Y377"/>
    <mergeCell ref="AA377:AB377"/>
    <mergeCell ref="AD377:AE377"/>
    <mergeCell ref="AH377:AI377"/>
    <mergeCell ref="AR377:AT377"/>
    <mergeCell ref="B378:J378"/>
    <mergeCell ref="K378:L378"/>
    <mergeCell ref="N378:O378"/>
    <mergeCell ref="R378:S378"/>
    <mergeCell ref="U378:V378"/>
    <mergeCell ref="X378:Y378"/>
    <mergeCell ref="AA378:AB378"/>
    <mergeCell ref="AD378:AE378"/>
    <mergeCell ref="AH378:AI378"/>
    <mergeCell ref="AR378:AT378"/>
    <mergeCell ref="A379:J379"/>
    <mergeCell ref="K379:L379"/>
    <mergeCell ref="N379:O379"/>
    <mergeCell ref="R379:S379"/>
    <mergeCell ref="U379:V379"/>
    <mergeCell ref="X379:Y379"/>
    <mergeCell ref="AA379:AB379"/>
    <mergeCell ref="AD379:AE379"/>
    <mergeCell ref="AH379:AI379"/>
    <mergeCell ref="AR379:AT379"/>
    <mergeCell ref="A380:J380"/>
    <mergeCell ref="K380:L380"/>
    <mergeCell ref="N380:O380"/>
    <mergeCell ref="R380:S380"/>
    <mergeCell ref="U380:V380"/>
    <mergeCell ref="X380:Y380"/>
    <mergeCell ref="AA380:AB380"/>
    <mergeCell ref="AD380:AE380"/>
    <mergeCell ref="AH380:AI380"/>
    <mergeCell ref="AR380:AT380"/>
    <mergeCell ref="A381:J381"/>
    <mergeCell ref="K381:L381"/>
    <mergeCell ref="N381:O381"/>
    <mergeCell ref="R381:S381"/>
    <mergeCell ref="U381:V381"/>
    <mergeCell ref="X381:Y381"/>
    <mergeCell ref="AA381:AB381"/>
    <mergeCell ref="AD381:AE381"/>
    <mergeCell ref="AH381:AI381"/>
    <mergeCell ref="AR381:AT381"/>
    <mergeCell ref="A382:J382"/>
    <mergeCell ref="K382:L382"/>
    <mergeCell ref="N382:O382"/>
    <mergeCell ref="R382:S382"/>
    <mergeCell ref="U382:V382"/>
    <mergeCell ref="X382:Y382"/>
    <mergeCell ref="AA382:AB382"/>
    <mergeCell ref="AD382:AE382"/>
    <mergeCell ref="AH382:AI382"/>
    <mergeCell ref="AR382:AT382"/>
    <mergeCell ref="A383:J383"/>
    <mergeCell ref="K383:L383"/>
    <mergeCell ref="N383:O383"/>
    <mergeCell ref="R383:S383"/>
    <mergeCell ref="U383:V383"/>
    <mergeCell ref="X383:Y383"/>
    <mergeCell ref="AA383:AB383"/>
    <mergeCell ref="AD383:AE383"/>
    <mergeCell ref="AH383:AI383"/>
    <mergeCell ref="AR383:AT383"/>
    <mergeCell ref="A384:J384"/>
    <mergeCell ref="K384:L384"/>
    <mergeCell ref="N384:O384"/>
    <mergeCell ref="R384:S384"/>
    <mergeCell ref="U384:V384"/>
    <mergeCell ref="X384:Y384"/>
    <mergeCell ref="AA384:AB384"/>
    <mergeCell ref="AD384:AE384"/>
    <mergeCell ref="AH384:AI384"/>
    <mergeCell ref="AR384:AT384"/>
    <mergeCell ref="A385:J385"/>
    <mergeCell ref="K385:L385"/>
    <mergeCell ref="N385:O385"/>
    <mergeCell ref="R385:S385"/>
    <mergeCell ref="U385:V385"/>
    <mergeCell ref="X385:Y385"/>
    <mergeCell ref="AA385:AB385"/>
    <mergeCell ref="AD385:AE385"/>
    <mergeCell ref="AH385:AI385"/>
    <mergeCell ref="AR385:AT385"/>
    <mergeCell ref="A386:J386"/>
    <mergeCell ref="K386:L386"/>
    <mergeCell ref="N386:O386"/>
    <mergeCell ref="R386:S386"/>
    <mergeCell ref="U386:V386"/>
    <mergeCell ref="X386:Y386"/>
    <mergeCell ref="AA386:AB386"/>
    <mergeCell ref="AD386:AE386"/>
    <mergeCell ref="AH386:AI386"/>
    <mergeCell ref="AR386:AT386"/>
    <mergeCell ref="A387:J387"/>
    <mergeCell ref="K387:L387"/>
    <mergeCell ref="N387:O387"/>
    <mergeCell ref="R387:S387"/>
    <mergeCell ref="U387:V387"/>
    <mergeCell ref="X387:Y387"/>
    <mergeCell ref="AA387:AB387"/>
    <mergeCell ref="AD387:AE387"/>
    <mergeCell ref="AH387:AI387"/>
    <mergeCell ref="AR387:AT387"/>
    <mergeCell ref="A388:J388"/>
    <mergeCell ref="K388:L388"/>
    <mergeCell ref="N388:O388"/>
    <mergeCell ref="R388:S388"/>
    <mergeCell ref="U388:V388"/>
    <mergeCell ref="X388:Y388"/>
    <mergeCell ref="AA388:AB388"/>
    <mergeCell ref="AD388:AE388"/>
    <mergeCell ref="AH388:AI388"/>
    <mergeCell ref="AR388:AT388"/>
    <mergeCell ref="A389:J389"/>
    <mergeCell ref="K389:L389"/>
    <mergeCell ref="N389:O389"/>
    <mergeCell ref="R389:S389"/>
    <mergeCell ref="U389:V389"/>
    <mergeCell ref="X389:Y389"/>
    <mergeCell ref="AA389:AB389"/>
    <mergeCell ref="AD389:AE389"/>
    <mergeCell ref="AH389:AI389"/>
    <mergeCell ref="AR389:AT389"/>
    <mergeCell ref="A390:J390"/>
    <mergeCell ref="K390:L390"/>
    <mergeCell ref="N390:O390"/>
    <mergeCell ref="R390:S390"/>
    <mergeCell ref="U390:V390"/>
    <mergeCell ref="X390:Y390"/>
    <mergeCell ref="AA390:AB390"/>
    <mergeCell ref="AD390:AE390"/>
    <mergeCell ref="AH390:AI390"/>
    <mergeCell ref="AR390:AT390"/>
    <mergeCell ref="A391:J391"/>
    <mergeCell ref="K391:L391"/>
    <mergeCell ref="N391:O391"/>
    <mergeCell ref="R391:S391"/>
    <mergeCell ref="U391:V391"/>
    <mergeCell ref="X391:Y391"/>
    <mergeCell ref="AA391:AB391"/>
    <mergeCell ref="AD391:AE391"/>
    <mergeCell ref="AH391:AI391"/>
    <mergeCell ref="AR391:AT391"/>
    <mergeCell ref="A392:J392"/>
    <mergeCell ref="K392:L392"/>
    <mergeCell ref="N392:O392"/>
    <mergeCell ref="R392:S392"/>
    <mergeCell ref="U392:V392"/>
    <mergeCell ref="X392:Y392"/>
    <mergeCell ref="AA392:AB392"/>
    <mergeCell ref="AD392:AE392"/>
    <mergeCell ref="AH392:AI392"/>
    <mergeCell ref="AR392:AT392"/>
    <mergeCell ref="A393:J393"/>
    <mergeCell ref="K393:L393"/>
    <mergeCell ref="N393:O393"/>
    <mergeCell ref="R393:S393"/>
    <mergeCell ref="U393:V393"/>
    <mergeCell ref="X393:Y393"/>
    <mergeCell ref="AA393:AB393"/>
    <mergeCell ref="AD393:AE393"/>
    <mergeCell ref="AH393:AI393"/>
    <mergeCell ref="AR393:AT393"/>
    <mergeCell ref="A394:J394"/>
    <mergeCell ref="K394:L394"/>
    <mergeCell ref="N394:O394"/>
    <mergeCell ref="R394:S394"/>
    <mergeCell ref="U394:V394"/>
    <mergeCell ref="X394:Y394"/>
    <mergeCell ref="AA394:AB394"/>
    <mergeCell ref="AD394:AE394"/>
    <mergeCell ref="AH394:AI394"/>
    <mergeCell ref="AR394:AT394"/>
    <mergeCell ref="A395:J395"/>
    <mergeCell ref="K395:L395"/>
    <mergeCell ref="N395:O395"/>
    <mergeCell ref="R395:S395"/>
    <mergeCell ref="U395:V395"/>
    <mergeCell ref="X395:Y395"/>
    <mergeCell ref="AA395:AB395"/>
    <mergeCell ref="AD395:AE395"/>
    <mergeCell ref="AH395:AI395"/>
    <mergeCell ref="AR395:AT395"/>
    <mergeCell ref="A396:J396"/>
    <mergeCell ref="K396:L396"/>
    <mergeCell ref="N396:O396"/>
    <mergeCell ref="R396:S396"/>
    <mergeCell ref="U396:V396"/>
    <mergeCell ref="X396:Y396"/>
    <mergeCell ref="AA396:AB396"/>
    <mergeCell ref="AD396:AE396"/>
    <mergeCell ref="AH396:AI396"/>
    <mergeCell ref="AR396:AT396"/>
    <mergeCell ref="A397:J397"/>
    <mergeCell ref="K397:L397"/>
    <mergeCell ref="N397:O397"/>
    <mergeCell ref="R397:S397"/>
    <mergeCell ref="U397:V397"/>
    <mergeCell ref="X397:Y397"/>
    <mergeCell ref="AA397:AB397"/>
    <mergeCell ref="AD397:AE397"/>
    <mergeCell ref="AH397:AI397"/>
    <mergeCell ref="AR397:AT397"/>
    <mergeCell ref="A398:J398"/>
    <mergeCell ref="K398:L398"/>
    <mergeCell ref="N398:O398"/>
    <mergeCell ref="R398:S398"/>
    <mergeCell ref="U398:V398"/>
    <mergeCell ref="X398:Y398"/>
    <mergeCell ref="AA398:AB398"/>
    <mergeCell ref="AD398:AE398"/>
    <mergeCell ref="AH398:AI398"/>
    <mergeCell ref="AR398:AT398"/>
    <mergeCell ref="A399:J399"/>
    <mergeCell ref="K399:L399"/>
    <mergeCell ref="N399:O399"/>
    <mergeCell ref="R399:S399"/>
    <mergeCell ref="U399:V399"/>
    <mergeCell ref="X399:Y399"/>
    <mergeCell ref="AA399:AB399"/>
    <mergeCell ref="AD399:AE399"/>
    <mergeCell ref="AH399:AI399"/>
    <mergeCell ref="AR399:AT399"/>
    <mergeCell ref="A400:J400"/>
    <mergeCell ref="K400:L400"/>
    <mergeCell ref="N400:O400"/>
    <mergeCell ref="R400:S400"/>
    <mergeCell ref="U400:V400"/>
    <mergeCell ref="X400:Y400"/>
    <mergeCell ref="AA400:AB400"/>
    <mergeCell ref="AD400:AE400"/>
    <mergeCell ref="AH400:AI400"/>
    <mergeCell ref="AR400:AT400"/>
    <mergeCell ref="A401:J401"/>
    <mergeCell ref="K401:L401"/>
    <mergeCell ref="N401:O401"/>
    <mergeCell ref="R401:S401"/>
    <mergeCell ref="U401:V401"/>
    <mergeCell ref="X401:Y401"/>
    <mergeCell ref="AA401:AB401"/>
    <mergeCell ref="AD401:AE401"/>
    <mergeCell ref="AH401:AI401"/>
    <mergeCell ref="AR401:AT401"/>
    <mergeCell ref="A402:J402"/>
    <mergeCell ref="K402:L402"/>
    <mergeCell ref="N402:O402"/>
    <mergeCell ref="R402:S402"/>
    <mergeCell ref="U402:V402"/>
    <mergeCell ref="X402:Y402"/>
    <mergeCell ref="AA402:AB402"/>
    <mergeCell ref="AD402:AE402"/>
    <mergeCell ref="AH402:AI402"/>
    <mergeCell ref="AR402:AT402"/>
    <mergeCell ref="A403:J403"/>
    <mergeCell ref="K403:L403"/>
    <mergeCell ref="N403:O403"/>
    <mergeCell ref="R403:S403"/>
    <mergeCell ref="U403:V403"/>
    <mergeCell ref="X403:Y403"/>
    <mergeCell ref="AA403:AB403"/>
    <mergeCell ref="AD403:AE403"/>
    <mergeCell ref="AH403:AI403"/>
    <mergeCell ref="AR403:AT403"/>
    <mergeCell ref="A404:J404"/>
    <mergeCell ref="K404:L404"/>
    <mergeCell ref="N404:O404"/>
    <mergeCell ref="R404:S404"/>
    <mergeCell ref="U404:V404"/>
    <mergeCell ref="X404:Y404"/>
    <mergeCell ref="AA404:AB404"/>
    <mergeCell ref="AD404:AE404"/>
    <mergeCell ref="AH404:AI404"/>
    <mergeCell ref="AR404:AT404"/>
    <mergeCell ref="A405:J405"/>
    <mergeCell ref="K405:L405"/>
    <mergeCell ref="N405:O405"/>
    <mergeCell ref="R405:S405"/>
    <mergeCell ref="U405:V405"/>
    <mergeCell ref="X405:Y405"/>
    <mergeCell ref="AA405:AB405"/>
    <mergeCell ref="AD405:AE405"/>
    <mergeCell ref="AH405:AI405"/>
    <mergeCell ref="AR405:AT405"/>
    <mergeCell ref="A406:J406"/>
    <mergeCell ref="K406:L406"/>
    <mergeCell ref="N406:O406"/>
    <mergeCell ref="R406:S406"/>
    <mergeCell ref="U406:V406"/>
    <mergeCell ref="X406:Y406"/>
    <mergeCell ref="AA406:AB406"/>
    <mergeCell ref="AD406:AE406"/>
    <mergeCell ref="AH406:AI406"/>
    <mergeCell ref="AR406:AT406"/>
    <mergeCell ref="A407:J407"/>
    <mergeCell ref="K407:L407"/>
    <mergeCell ref="N407:O407"/>
    <mergeCell ref="R407:S407"/>
    <mergeCell ref="U407:V407"/>
    <mergeCell ref="X407:Y407"/>
    <mergeCell ref="AA407:AB407"/>
    <mergeCell ref="AD407:AE407"/>
    <mergeCell ref="AH407:AI407"/>
    <mergeCell ref="AR407:AT407"/>
    <mergeCell ref="A408:J408"/>
    <mergeCell ref="K408:L408"/>
    <mergeCell ref="N408:O408"/>
    <mergeCell ref="R408:S408"/>
    <mergeCell ref="U408:V408"/>
    <mergeCell ref="X408:Y408"/>
    <mergeCell ref="AA408:AB408"/>
    <mergeCell ref="AD408:AE408"/>
    <mergeCell ref="AH408:AI408"/>
    <mergeCell ref="AR408:AT408"/>
    <mergeCell ref="A409:J409"/>
    <mergeCell ref="K409:L409"/>
    <mergeCell ref="N409:O409"/>
    <mergeCell ref="R409:S409"/>
    <mergeCell ref="U409:V409"/>
    <mergeCell ref="X409:Y409"/>
    <mergeCell ref="AA409:AB409"/>
    <mergeCell ref="AD409:AE409"/>
    <mergeCell ref="AH409:AI409"/>
    <mergeCell ref="AR409:AT409"/>
    <mergeCell ref="A410:J410"/>
    <mergeCell ref="K410:L410"/>
    <mergeCell ref="N410:O410"/>
    <mergeCell ref="R410:S410"/>
    <mergeCell ref="U410:V410"/>
    <mergeCell ref="X410:Y410"/>
    <mergeCell ref="AA410:AB410"/>
    <mergeCell ref="AD410:AE410"/>
    <mergeCell ref="AH410:AI410"/>
    <mergeCell ref="AR410:AT410"/>
    <mergeCell ref="A411:J411"/>
    <mergeCell ref="K411:L411"/>
    <mergeCell ref="N411:O411"/>
    <mergeCell ref="R411:S411"/>
    <mergeCell ref="U411:V411"/>
    <mergeCell ref="X411:Y411"/>
    <mergeCell ref="AA411:AB411"/>
    <mergeCell ref="AD411:AE411"/>
    <mergeCell ref="AH411:AI411"/>
    <mergeCell ref="AR411:AT411"/>
    <mergeCell ref="A412:J412"/>
    <mergeCell ref="K412:L412"/>
    <mergeCell ref="N412:O412"/>
    <mergeCell ref="R412:S412"/>
    <mergeCell ref="U412:V412"/>
    <mergeCell ref="X412:Y412"/>
    <mergeCell ref="AA412:AB412"/>
    <mergeCell ref="AD412:AE412"/>
    <mergeCell ref="AH412:AI412"/>
    <mergeCell ref="AR412:AT412"/>
    <mergeCell ref="A413:J413"/>
    <mergeCell ref="K413:L413"/>
    <mergeCell ref="N413:O413"/>
    <mergeCell ref="R413:S413"/>
    <mergeCell ref="U413:V413"/>
    <mergeCell ref="X413:Y413"/>
    <mergeCell ref="AA413:AB413"/>
    <mergeCell ref="AD413:AE413"/>
    <mergeCell ref="AH413:AI413"/>
    <mergeCell ref="AR413:AT413"/>
    <mergeCell ref="A414:J414"/>
    <mergeCell ref="K414:L414"/>
    <mergeCell ref="N414:O414"/>
    <mergeCell ref="R414:S414"/>
    <mergeCell ref="U414:V414"/>
    <mergeCell ref="X414:Y414"/>
    <mergeCell ref="AA414:AB414"/>
    <mergeCell ref="AD414:AE414"/>
    <mergeCell ref="AH414:AI414"/>
    <mergeCell ref="AR414:AT414"/>
    <mergeCell ref="A415:J415"/>
    <mergeCell ref="K415:L415"/>
    <mergeCell ref="N415:O415"/>
    <mergeCell ref="R415:S415"/>
    <mergeCell ref="U415:V415"/>
    <mergeCell ref="X415:Y415"/>
    <mergeCell ref="AA415:AB415"/>
    <mergeCell ref="AD415:AE415"/>
    <mergeCell ref="AH415:AI415"/>
    <mergeCell ref="AR415:AT415"/>
    <mergeCell ref="A416:J416"/>
    <mergeCell ref="K416:L416"/>
    <mergeCell ref="N416:O416"/>
    <mergeCell ref="R416:S416"/>
    <mergeCell ref="U416:V416"/>
    <mergeCell ref="X416:Y416"/>
    <mergeCell ref="AA416:AB416"/>
    <mergeCell ref="AD416:AE416"/>
    <mergeCell ref="AH416:AI416"/>
    <mergeCell ref="AR416:AT416"/>
    <mergeCell ref="A417:J417"/>
    <mergeCell ref="K417:L417"/>
    <mergeCell ref="N417:O417"/>
    <mergeCell ref="R417:S417"/>
    <mergeCell ref="U417:V417"/>
    <mergeCell ref="X417:Y417"/>
    <mergeCell ref="AA417:AB417"/>
    <mergeCell ref="AD417:AE417"/>
    <mergeCell ref="AH417:AI417"/>
    <mergeCell ref="AR417:AT417"/>
    <mergeCell ref="A418:J418"/>
    <mergeCell ref="K418:L418"/>
    <mergeCell ref="N418:O418"/>
    <mergeCell ref="R418:S418"/>
    <mergeCell ref="U418:V418"/>
    <mergeCell ref="X418:Y418"/>
    <mergeCell ref="AA418:AB418"/>
    <mergeCell ref="AD418:AE418"/>
    <mergeCell ref="AH418:AI418"/>
    <mergeCell ref="AR418:AT418"/>
    <mergeCell ref="A419:J419"/>
    <mergeCell ref="K419:L419"/>
    <mergeCell ref="N419:O419"/>
    <mergeCell ref="R419:S419"/>
    <mergeCell ref="U419:V419"/>
    <mergeCell ref="X419:Y419"/>
    <mergeCell ref="AA419:AB419"/>
    <mergeCell ref="AD419:AE419"/>
    <mergeCell ref="AH419:AI419"/>
    <mergeCell ref="AR419:AT419"/>
    <mergeCell ref="A420:J420"/>
    <mergeCell ref="K420:L420"/>
    <mergeCell ref="N420:O420"/>
    <mergeCell ref="R420:S420"/>
    <mergeCell ref="U420:V420"/>
    <mergeCell ref="X420:Y420"/>
    <mergeCell ref="AA420:AB420"/>
    <mergeCell ref="AD420:AE420"/>
    <mergeCell ref="AH420:AI420"/>
    <mergeCell ref="AR420:AT420"/>
    <mergeCell ref="A421:J421"/>
    <mergeCell ref="K421:L421"/>
    <mergeCell ref="N421:O421"/>
    <mergeCell ref="R421:S421"/>
    <mergeCell ref="U421:V421"/>
    <mergeCell ref="X421:Y421"/>
    <mergeCell ref="AA421:AB421"/>
    <mergeCell ref="AD421:AE421"/>
    <mergeCell ref="AH421:AI421"/>
    <mergeCell ref="AR421:AT421"/>
    <mergeCell ref="A422:J422"/>
    <mergeCell ref="K422:L422"/>
    <mergeCell ref="N422:O422"/>
    <mergeCell ref="R422:S422"/>
    <mergeCell ref="U422:V422"/>
    <mergeCell ref="X422:Y422"/>
    <mergeCell ref="AA422:AB422"/>
    <mergeCell ref="AD422:AE422"/>
    <mergeCell ref="AH422:AI422"/>
    <mergeCell ref="AR422:AT422"/>
    <mergeCell ref="A423:J423"/>
    <mergeCell ref="K423:L423"/>
    <mergeCell ref="N423:O423"/>
    <mergeCell ref="R423:S423"/>
    <mergeCell ref="U423:V423"/>
    <mergeCell ref="X423:Y423"/>
    <mergeCell ref="AA423:AB423"/>
    <mergeCell ref="AD423:AE423"/>
    <mergeCell ref="AH423:AI423"/>
    <mergeCell ref="AR423:AT423"/>
    <mergeCell ref="A424:J424"/>
    <mergeCell ref="K424:L424"/>
    <mergeCell ref="N424:O424"/>
    <mergeCell ref="R424:S424"/>
    <mergeCell ref="U424:V424"/>
    <mergeCell ref="X424:Y424"/>
    <mergeCell ref="AA424:AB424"/>
    <mergeCell ref="AD424:AE424"/>
    <mergeCell ref="AH424:AI424"/>
    <mergeCell ref="AR424:AT424"/>
    <mergeCell ref="A425:J425"/>
    <mergeCell ref="K425:L425"/>
    <mergeCell ref="N425:O425"/>
    <mergeCell ref="R425:S425"/>
    <mergeCell ref="U425:V425"/>
    <mergeCell ref="X425:Y425"/>
    <mergeCell ref="AA425:AB425"/>
    <mergeCell ref="AD425:AE425"/>
    <mergeCell ref="AH425:AI425"/>
    <mergeCell ref="AR425:AT425"/>
    <mergeCell ref="A426:J426"/>
    <mergeCell ref="K426:L426"/>
    <mergeCell ref="N426:O426"/>
    <mergeCell ref="R426:S426"/>
    <mergeCell ref="U426:V426"/>
    <mergeCell ref="X426:Y426"/>
    <mergeCell ref="AA426:AB426"/>
    <mergeCell ref="AD426:AE426"/>
    <mergeCell ref="AH426:AI426"/>
    <mergeCell ref="AR426:AT426"/>
    <mergeCell ref="A427:J427"/>
    <mergeCell ref="K427:L427"/>
    <mergeCell ref="N427:O427"/>
    <mergeCell ref="R427:S427"/>
    <mergeCell ref="U427:V427"/>
    <mergeCell ref="X427:Y427"/>
    <mergeCell ref="AA427:AB427"/>
    <mergeCell ref="AD427:AE427"/>
    <mergeCell ref="AH427:AI427"/>
    <mergeCell ref="AR427:AT427"/>
    <mergeCell ref="A428:J428"/>
    <mergeCell ref="K428:L428"/>
    <mergeCell ref="N428:O428"/>
    <mergeCell ref="R428:S428"/>
    <mergeCell ref="U428:V428"/>
    <mergeCell ref="X428:Y428"/>
    <mergeCell ref="AA428:AB428"/>
    <mergeCell ref="AD428:AE428"/>
    <mergeCell ref="AH428:AI428"/>
    <mergeCell ref="AR428:AT428"/>
    <mergeCell ref="A429:J429"/>
    <mergeCell ref="K429:L429"/>
    <mergeCell ref="N429:O429"/>
    <mergeCell ref="R429:S429"/>
    <mergeCell ref="U429:V429"/>
    <mergeCell ref="X429:Y429"/>
    <mergeCell ref="AA429:AB429"/>
    <mergeCell ref="AD429:AE429"/>
    <mergeCell ref="AH429:AI429"/>
    <mergeCell ref="AR429:AT429"/>
    <mergeCell ref="A430:J430"/>
    <mergeCell ref="K430:L430"/>
    <mergeCell ref="N430:O430"/>
    <mergeCell ref="R430:S430"/>
    <mergeCell ref="U430:V430"/>
    <mergeCell ref="X430:Y430"/>
    <mergeCell ref="AA430:AB430"/>
    <mergeCell ref="AD430:AE430"/>
    <mergeCell ref="AH430:AI430"/>
    <mergeCell ref="AR430:AT430"/>
    <mergeCell ref="A431:J431"/>
    <mergeCell ref="K431:L431"/>
    <mergeCell ref="N431:O431"/>
    <mergeCell ref="R431:S431"/>
    <mergeCell ref="U431:V431"/>
    <mergeCell ref="X431:Y431"/>
    <mergeCell ref="AA431:AB431"/>
    <mergeCell ref="AD431:AE431"/>
    <mergeCell ref="AH431:AI431"/>
    <mergeCell ref="AR431:AT431"/>
    <mergeCell ref="A432:J432"/>
    <mergeCell ref="K432:L432"/>
    <mergeCell ref="N432:O432"/>
    <mergeCell ref="R432:S432"/>
    <mergeCell ref="U432:V432"/>
    <mergeCell ref="X432:Y432"/>
    <mergeCell ref="AA432:AB432"/>
    <mergeCell ref="AD432:AE432"/>
    <mergeCell ref="AH432:AI432"/>
    <mergeCell ref="AR432:AT432"/>
    <mergeCell ref="A433:J433"/>
    <mergeCell ref="K433:L433"/>
    <mergeCell ref="N433:O433"/>
    <mergeCell ref="R433:S433"/>
    <mergeCell ref="U433:V433"/>
    <mergeCell ref="X433:Y433"/>
    <mergeCell ref="AA433:AB433"/>
    <mergeCell ref="AD433:AE433"/>
    <mergeCell ref="AH433:AI433"/>
    <mergeCell ref="AR433:AT433"/>
    <mergeCell ref="A434:J434"/>
    <mergeCell ref="K434:L434"/>
    <mergeCell ref="N434:O434"/>
    <mergeCell ref="R434:S434"/>
    <mergeCell ref="U434:V434"/>
    <mergeCell ref="X434:Y434"/>
    <mergeCell ref="AA434:AB434"/>
    <mergeCell ref="AD434:AE434"/>
    <mergeCell ref="AH434:AI434"/>
    <mergeCell ref="AR434:AT434"/>
    <mergeCell ref="A435:J435"/>
    <mergeCell ref="K435:L435"/>
    <mergeCell ref="N435:O435"/>
    <mergeCell ref="R435:S435"/>
    <mergeCell ref="U435:V435"/>
    <mergeCell ref="X435:Y435"/>
    <mergeCell ref="AA435:AB435"/>
    <mergeCell ref="AD435:AE435"/>
    <mergeCell ref="AH435:AI435"/>
    <mergeCell ref="AR435:AT435"/>
    <mergeCell ref="A436:J436"/>
    <mergeCell ref="K436:L436"/>
    <mergeCell ref="N436:O436"/>
    <mergeCell ref="R436:S436"/>
    <mergeCell ref="U436:V436"/>
    <mergeCell ref="X436:Y436"/>
    <mergeCell ref="AA436:AB436"/>
    <mergeCell ref="AD436:AE436"/>
    <mergeCell ref="AH436:AI436"/>
    <mergeCell ref="AR436:AT436"/>
    <mergeCell ref="A437:J437"/>
    <mergeCell ref="K437:L437"/>
    <mergeCell ref="N437:O437"/>
    <mergeCell ref="R437:S437"/>
    <mergeCell ref="U437:V437"/>
    <mergeCell ref="X437:Y437"/>
    <mergeCell ref="AA437:AB437"/>
    <mergeCell ref="AD437:AE437"/>
    <mergeCell ref="AH437:AI437"/>
    <mergeCell ref="AR437:AT437"/>
    <mergeCell ref="A438:J438"/>
    <mergeCell ref="K438:L438"/>
    <mergeCell ref="N438:O438"/>
    <mergeCell ref="R438:S438"/>
    <mergeCell ref="U438:V438"/>
    <mergeCell ref="X438:Y438"/>
    <mergeCell ref="AA438:AB438"/>
    <mergeCell ref="AD438:AE438"/>
    <mergeCell ref="AH438:AI438"/>
    <mergeCell ref="AR438:AT438"/>
    <mergeCell ref="A439:J439"/>
    <mergeCell ref="K439:L439"/>
    <mergeCell ref="N439:O439"/>
    <mergeCell ref="R439:S439"/>
    <mergeCell ref="U439:V439"/>
    <mergeCell ref="X439:Y439"/>
    <mergeCell ref="AA439:AB439"/>
    <mergeCell ref="AD439:AE439"/>
    <mergeCell ref="AH439:AI439"/>
    <mergeCell ref="AR439:AT439"/>
    <mergeCell ref="A440:J440"/>
    <mergeCell ref="K440:L440"/>
    <mergeCell ref="N440:O440"/>
    <mergeCell ref="R440:S440"/>
    <mergeCell ref="U440:V440"/>
    <mergeCell ref="X440:Y440"/>
    <mergeCell ref="AA440:AB440"/>
    <mergeCell ref="AD440:AE440"/>
    <mergeCell ref="AH440:AI440"/>
    <mergeCell ref="AR440:AT440"/>
    <mergeCell ref="A441:J441"/>
    <mergeCell ref="K441:L441"/>
    <mergeCell ref="N441:O441"/>
    <mergeCell ref="R441:S441"/>
    <mergeCell ref="U441:V441"/>
    <mergeCell ref="X441:Y441"/>
    <mergeCell ref="AA441:AB441"/>
    <mergeCell ref="AD441:AE441"/>
    <mergeCell ref="AH441:AI441"/>
    <mergeCell ref="AR441:AT441"/>
    <mergeCell ref="A442:J442"/>
    <mergeCell ref="K442:L442"/>
    <mergeCell ref="N442:O442"/>
    <mergeCell ref="R442:S442"/>
    <mergeCell ref="U442:V442"/>
    <mergeCell ref="X442:Y442"/>
    <mergeCell ref="AA442:AB442"/>
    <mergeCell ref="AD442:AE442"/>
    <mergeCell ref="AH442:AI442"/>
    <mergeCell ref="AR442:AT442"/>
    <mergeCell ref="A443:J443"/>
    <mergeCell ref="K443:L443"/>
    <mergeCell ref="N443:O443"/>
    <mergeCell ref="R443:S443"/>
    <mergeCell ref="U443:V443"/>
    <mergeCell ref="X443:Y443"/>
    <mergeCell ref="AA443:AB443"/>
    <mergeCell ref="AD443:AE443"/>
    <mergeCell ref="AH443:AI443"/>
    <mergeCell ref="AR443:AT443"/>
    <mergeCell ref="A444:J444"/>
    <mergeCell ref="K444:L444"/>
    <mergeCell ref="N444:O444"/>
    <mergeCell ref="R444:S444"/>
    <mergeCell ref="U444:V444"/>
    <mergeCell ref="X444:Y444"/>
    <mergeCell ref="AA444:AB444"/>
    <mergeCell ref="AD444:AE444"/>
    <mergeCell ref="AH444:AI444"/>
    <mergeCell ref="AR444:AT444"/>
    <mergeCell ref="A445:J445"/>
    <mergeCell ref="K445:L445"/>
    <mergeCell ref="N445:O445"/>
    <mergeCell ref="R445:S445"/>
    <mergeCell ref="U445:V445"/>
    <mergeCell ref="X445:Y445"/>
    <mergeCell ref="AA445:AB445"/>
    <mergeCell ref="AD445:AE445"/>
    <mergeCell ref="AH445:AI445"/>
    <mergeCell ref="AR445:AT445"/>
    <mergeCell ref="A446:J446"/>
    <mergeCell ref="K446:L446"/>
    <mergeCell ref="N446:O446"/>
    <mergeCell ref="R446:S446"/>
    <mergeCell ref="U446:V446"/>
    <mergeCell ref="X446:Y446"/>
    <mergeCell ref="AA446:AB446"/>
    <mergeCell ref="AD446:AE446"/>
    <mergeCell ref="AH446:AI446"/>
    <mergeCell ref="AR446:AT446"/>
    <mergeCell ref="A447:J447"/>
    <mergeCell ref="K447:L447"/>
    <mergeCell ref="N447:O447"/>
    <mergeCell ref="R447:S447"/>
    <mergeCell ref="U447:V447"/>
    <mergeCell ref="X447:Y447"/>
    <mergeCell ref="AA447:AB447"/>
    <mergeCell ref="AD447:AE447"/>
    <mergeCell ref="AH447:AI447"/>
    <mergeCell ref="AR447:AT447"/>
    <mergeCell ref="A448:J448"/>
    <mergeCell ref="K448:L448"/>
    <mergeCell ref="N448:O448"/>
    <mergeCell ref="R448:S448"/>
    <mergeCell ref="U448:V448"/>
    <mergeCell ref="X448:Y448"/>
    <mergeCell ref="AA448:AB448"/>
    <mergeCell ref="AD448:AE448"/>
    <mergeCell ref="AH448:AI448"/>
    <mergeCell ref="AR448:AT448"/>
    <mergeCell ref="A449:J449"/>
    <mergeCell ref="K449:L449"/>
    <mergeCell ref="N449:O449"/>
    <mergeCell ref="R449:S449"/>
    <mergeCell ref="U449:V449"/>
    <mergeCell ref="X449:Y449"/>
    <mergeCell ref="AA449:AB449"/>
    <mergeCell ref="AD449:AE449"/>
    <mergeCell ref="AH449:AI449"/>
    <mergeCell ref="AR449:AT449"/>
    <mergeCell ref="A450:J450"/>
    <mergeCell ref="K450:L450"/>
    <mergeCell ref="N450:O450"/>
    <mergeCell ref="R450:S450"/>
    <mergeCell ref="U450:V450"/>
    <mergeCell ref="X450:Y450"/>
    <mergeCell ref="AA450:AB450"/>
    <mergeCell ref="AD450:AE450"/>
    <mergeCell ref="AH450:AI450"/>
    <mergeCell ref="AR450:AT450"/>
    <mergeCell ref="A451:J451"/>
    <mergeCell ref="K451:L451"/>
    <mergeCell ref="N451:O451"/>
    <mergeCell ref="R451:S451"/>
    <mergeCell ref="U451:V451"/>
    <mergeCell ref="X451:Y451"/>
    <mergeCell ref="AA451:AB451"/>
    <mergeCell ref="AD451:AE451"/>
    <mergeCell ref="AH451:AI451"/>
    <mergeCell ref="AR451:AT451"/>
    <mergeCell ref="A452:J452"/>
    <mergeCell ref="K452:L452"/>
    <mergeCell ref="N452:O452"/>
    <mergeCell ref="R452:S452"/>
    <mergeCell ref="U452:V452"/>
    <mergeCell ref="X452:Y452"/>
    <mergeCell ref="AA452:AB452"/>
    <mergeCell ref="AD452:AE452"/>
    <mergeCell ref="AH452:AI452"/>
    <mergeCell ref="AR452:AT452"/>
    <mergeCell ref="A453:J453"/>
    <mergeCell ref="K453:L453"/>
    <mergeCell ref="N453:O453"/>
    <mergeCell ref="R453:S453"/>
    <mergeCell ref="U453:V453"/>
    <mergeCell ref="X453:Y453"/>
    <mergeCell ref="AA453:AB453"/>
    <mergeCell ref="AD453:AE453"/>
    <mergeCell ref="AH453:AI453"/>
    <mergeCell ref="AR453:AT453"/>
    <mergeCell ref="A454:J454"/>
    <mergeCell ref="K454:L454"/>
    <mergeCell ref="N454:O454"/>
    <mergeCell ref="R454:S454"/>
    <mergeCell ref="U454:V454"/>
    <mergeCell ref="X454:Y454"/>
    <mergeCell ref="AA454:AB454"/>
    <mergeCell ref="AD454:AE454"/>
    <mergeCell ref="AH454:AI454"/>
    <mergeCell ref="AR454:AT454"/>
    <mergeCell ref="A455:J455"/>
    <mergeCell ref="K455:L455"/>
    <mergeCell ref="N455:O455"/>
    <mergeCell ref="R455:S455"/>
    <mergeCell ref="U455:V455"/>
    <mergeCell ref="X455:Y455"/>
    <mergeCell ref="AA455:AB455"/>
    <mergeCell ref="AD455:AE455"/>
    <mergeCell ref="AH455:AI455"/>
    <mergeCell ref="AR455:AT455"/>
    <mergeCell ref="A456:J456"/>
    <mergeCell ref="K456:L456"/>
    <mergeCell ref="N456:O456"/>
    <mergeCell ref="R456:S456"/>
    <mergeCell ref="U456:V456"/>
    <mergeCell ref="X456:Y456"/>
    <mergeCell ref="AA456:AB456"/>
    <mergeCell ref="AD456:AE456"/>
    <mergeCell ref="AH456:AI456"/>
    <mergeCell ref="AR456:AT456"/>
    <mergeCell ref="A457:J457"/>
    <mergeCell ref="K457:L457"/>
    <mergeCell ref="N457:O457"/>
    <mergeCell ref="R457:S457"/>
    <mergeCell ref="U457:V457"/>
    <mergeCell ref="X457:Y457"/>
    <mergeCell ref="AA457:AB457"/>
    <mergeCell ref="AD457:AE457"/>
    <mergeCell ref="AH457:AI457"/>
    <mergeCell ref="AR457:AT457"/>
    <mergeCell ref="A458:J458"/>
    <mergeCell ref="K458:L458"/>
    <mergeCell ref="N458:O458"/>
    <mergeCell ref="R458:S458"/>
    <mergeCell ref="U458:V458"/>
    <mergeCell ref="X458:Y458"/>
    <mergeCell ref="AA458:AB458"/>
    <mergeCell ref="AD458:AE458"/>
    <mergeCell ref="AH458:AI458"/>
    <mergeCell ref="AR458:AT458"/>
    <mergeCell ref="A459:J459"/>
    <mergeCell ref="K459:L459"/>
    <mergeCell ref="N459:O459"/>
    <mergeCell ref="R459:S459"/>
    <mergeCell ref="U459:V459"/>
    <mergeCell ref="X459:Y459"/>
    <mergeCell ref="AA459:AB459"/>
    <mergeCell ref="AD459:AE459"/>
    <mergeCell ref="AH459:AI459"/>
    <mergeCell ref="AR459:AT459"/>
    <mergeCell ref="A460:J460"/>
    <mergeCell ref="K460:L460"/>
    <mergeCell ref="N460:O460"/>
    <mergeCell ref="R460:S460"/>
    <mergeCell ref="U460:V460"/>
    <mergeCell ref="X460:Y460"/>
    <mergeCell ref="AA460:AB460"/>
    <mergeCell ref="AD460:AE460"/>
    <mergeCell ref="AH460:AI460"/>
    <mergeCell ref="AR460:AT460"/>
    <mergeCell ref="A461:J461"/>
    <mergeCell ref="K461:L461"/>
    <mergeCell ref="N461:O461"/>
    <mergeCell ref="R461:S461"/>
    <mergeCell ref="U461:V461"/>
    <mergeCell ref="X461:Y461"/>
    <mergeCell ref="AA461:AB461"/>
    <mergeCell ref="AD461:AE461"/>
    <mergeCell ref="AH461:AI461"/>
    <mergeCell ref="AR461:AT461"/>
    <mergeCell ref="A462:J462"/>
    <mergeCell ref="K462:L462"/>
    <mergeCell ref="N462:O462"/>
    <mergeCell ref="R462:S462"/>
    <mergeCell ref="U462:V462"/>
    <mergeCell ref="X462:Y462"/>
    <mergeCell ref="AA462:AB462"/>
    <mergeCell ref="AD462:AE462"/>
    <mergeCell ref="AH462:AI462"/>
    <mergeCell ref="AR462:AT462"/>
    <mergeCell ref="A463:J463"/>
    <mergeCell ref="K463:L463"/>
    <mergeCell ref="N463:O463"/>
    <mergeCell ref="R463:S463"/>
    <mergeCell ref="U463:V463"/>
    <mergeCell ref="X463:Y463"/>
    <mergeCell ref="AA463:AB463"/>
    <mergeCell ref="AD463:AE463"/>
    <mergeCell ref="AH463:AI463"/>
    <mergeCell ref="AR463:AT463"/>
    <mergeCell ref="A464:J464"/>
    <mergeCell ref="K464:L464"/>
    <mergeCell ref="N464:O464"/>
    <mergeCell ref="R464:S464"/>
    <mergeCell ref="U464:V464"/>
    <mergeCell ref="X464:Y464"/>
    <mergeCell ref="AA464:AB464"/>
    <mergeCell ref="AD464:AE464"/>
    <mergeCell ref="AH464:AI464"/>
    <mergeCell ref="AR464:AT464"/>
    <mergeCell ref="A465:J465"/>
    <mergeCell ref="K465:L465"/>
    <mergeCell ref="N465:O465"/>
    <mergeCell ref="R465:S465"/>
    <mergeCell ref="U465:V465"/>
    <mergeCell ref="X465:Y465"/>
    <mergeCell ref="AA465:AB465"/>
    <mergeCell ref="AD465:AE465"/>
    <mergeCell ref="AH465:AI465"/>
    <mergeCell ref="AR465:AT465"/>
    <mergeCell ref="A466:J466"/>
    <mergeCell ref="K466:L466"/>
    <mergeCell ref="N466:O466"/>
    <mergeCell ref="R466:S466"/>
    <mergeCell ref="U466:V466"/>
    <mergeCell ref="X466:Y466"/>
    <mergeCell ref="AA466:AB466"/>
    <mergeCell ref="AD466:AE466"/>
    <mergeCell ref="AH466:AI466"/>
    <mergeCell ref="AR466:AT466"/>
    <mergeCell ref="A467:J467"/>
    <mergeCell ref="K467:L467"/>
    <mergeCell ref="N467:O467"/>
    <mergeCell ref="R467:S467"/>
    <mergeCell ref="U467:V467"/>
    <mergeCell ref="X467:Y467"/>
    <mergeCell ref="AA467:AB467"/>
    <mergeCell ref="AD467:AE467"/>
    <mergeCell ref="AH467:AI467"/>
    <mergeCell ref="AR467:AT467"/>
    <mergeCell ref="A468:J468"/>
    <mergeCell ref="K468:L468"/>
    <mergeCell ref="N468:O468"/>
    <mergeCell ref="R468:S468"/>
    <mergeCell ref="U468:V468"/>
    <mergeCell ref="X468:Y468"/>
    <mergeCell ref="AA468:AB468"/>
    <mergeCell ref="AD468:AE468"/>
    <mergeCell ref="AH468:AI468"/>
    <mergeCell ref="AR468:AT468"/>
    <mergeCell ref="A469:J469"/>
    <mergeCell ref="K469:L469"/>
    <mergeCell ref="N469:O469"/>
    <mergeCell ref="R469:S469"/>
    <mergeCell ref="U469:V469"/>
    <mergeCell ref="X469:Y469"/>
    <mergeCell ref="AA469:AB469"/>
    <mergeCell ref="AD469:AE469"/>
    <mergeCell ref="AH469:AI469"/>
    <mergeCell ref="AR469:AT469"/>
    <mergeCell ref="A470:J470"/>
    <mergeCell ref="K470:L470"/>
    <mergeCell ref="N470:O470"/>
    <mergeCell ref="R470:S470"/>
    <mergeCell ref="U470:V470"/>
    <mergeCell ref="X470:Y470"/>
    <mergeCell ref="AA470:AB470"/>
    <mergeCell ref="AD470:AE470"/>
    <mergeCell ref="AH470:AI470"/>
    <mergeCell ref="AR470:AT470"/>
    <mergeCell ref="A471:J471"/>
    <mergeCell ref="K471:L471"/>
    <mergeCell ref="N471:O471"/>
    <mergeCell ref="R471:S471"/>
    <mergeCell ref="U471:V471"/>
    <mergeCell ref="X471:Y471"/>
    <mergeCell ref="AA471:AB471"/>
    <mergeCell ref="AD471:AE471"/>
    <mergeCell ref="AH471:AI471"/>
    <mergeCell ref="AR471:AT471"/>
    <mergeCell ref="A472:J472"/>
    <mergeCell ref="K472:L472"/>
    <mergeCell ref="N472:O472"/>
    <mergeCell ref="R472:S472"/>
    <mergeCell ref="U472:V472"/>
    <mergeCell ref="X472:Y472"/>
    <mergeCell ref="AA472:AB472"/>
    <mergeCell ref="AD472:AE472"/>
    <mergeCell ref="AH472:AI472"/>
    <mergeCell ref="AR472:AT472"/>
    <mergeCell ref="A473:J473"/>
    <mergeCell ref="K473:L473"/>
    <mergeCell ref="N473:O473"/>
    <mergeCell ref="R473:S473"/>
    <mergeCell ref="U473:V473"/>
    <mergeCell ref="X473:Y473"/>
    <mergeCell ref="AA473:AB473"/>
    <mergeCell ref="AD473:AE473"/>
    <mergeCell ref="AH473:AI473"/>
    <mergeCell ref="AR473:AT473"/>
    <mergeCell ref="A474:J474"/>
    <mergeCell ref="K474:L474"/>
    <mergeCell ref="N474:O474"/>
    <mergeCell ref="R474:S474"/>
    <mergeCell ref="U474:V474"/>
    <mergeCell ref="X474:Y474"/>
    <mergeCell ref="AA474:AB474"/>
    <mergeCell ref="AD474:AE474"/>
    <mergeCell ref="AH474:AI474"/>
    <mergeCell ref="AR474:AT474"/>
    <mergeCell ref="A475:J475"/>
    <mergeCell ref="K475:L475"/>
    <mergeCell ref="N475:O475"/>
    <mergeCell ref="R475:S475"/>
    <mergeCell ref="U475:V475"/>
    <mergeCell ref="X475:Y475"/>
    <mergeCell ref="AA475:AB475"/>
    <mergeCell ref="AD475:AE475"/>
    <mergeCell ref="AH475:AI475"/>
    <mergeCell ref="AR475:AT475"/>
    <mergeCell ref="A476:J476"/>
    <mergeCell ref="K476:L476"/>
    <mergeCell ref="N476:O476"/>
    <mergeCell ref="R476:S476"/>
    <mergeCell ref="U476:V476"/>
    <mergeCell ref="X476:Y476"/>
    <mergeCell ref="AA476:AB476"/>
    <mergeCell ref="AD476:AE476"/>
    <mergeCell ref="AH476:AI476"/>
    <mergeCell ref="AR476:AT476"/>
    <mergeCell ref="A477:J477"/>
    <mergeCell ref="K477:L477"/>
    <mergeCell ref="N477:O477"/>
    <mergeCell ref="R477:S477"/>
    <mergeCell ref="U477:V477"/>
    <mergeCell ref="X477:Y477"/>
    <mergeCell ref="AA477:AB477"/>
    <mergeCell ref="AD477:AE477"/>
    <mergeCell ref="AH477:AI477"/>
    <mergeCell ref="AR477:AT477"/>
    <mergeCell ref="A478:J478"/>
    <mergeCell ref="K478:L478"/>
    <mergeCell ref="N478:O478"/>
    <mergeCell ref="R478:S478"/>
    <mergeCell ref="U478:V478"/>
    <mergeCell ref="X478:Y478"/>
    <mergeCell ref="AA478:AB478"/>
    <mergeCell ref="AD478:AE478"/>
    <mergeCell ref="AH478:AI478"/>
    <mergeCell ref="AR478:AT478"/>
    <mergeCell ref="A479:J479"/>
    <mergeCell ref="K479:L479"/>
    <mergeCell ref="N479:O479"/>
    <mergeCell ref="R479:S479"/>
    <mergeCell ref="U479:V479"/>
    <mergeCell ref="X479:Y479"/>
    <mergeCell ref="AA479:AB479"/>
    <mergeCell ref="AD479:AE479"/>
    <mergeCell ref="AH479:AI479"/>
    <mergeCell ref="AR479:AT479"/>
    <mergeCell ref="A480:J480"/>
    <mergeCell ref="K480:L480"/>
    <mergeCell ref="N480:O480"/>
    <mergeCell ref="R480:S480"/>
    <mergeCell ref="U480:V480"/>
    <mergeCell ref="X480:Y480"/>
    <mergeCell ref="AA480:AB480"/>
    <mergeCell ref="AD480:AE480"/>
    <mergeCell ref="AH480:AI480"/>
    <mergeCell ref="AR480:AT480"/>
    <mergeCell ref="A481:J481"/>
    <mergeCell ref="K481:L481"/>
    <mergeCell ref="N481:O481"/>
    <mergeCell ref="R481:S481"/>
    <mergeCell ref="U481:V481"/>
    <mergeCell ref="X481:Y481"/>
    <mergeCell ref="AA481:AB481"/>
    <mergeCell ref="AD481:AE481"/>
    <mergeCell ref="AH481:AI481"/>
    <mergeCell ref="AR481:AT481"/>
    <mergeCell ref="A482:J482"/>
    <mergeCell ref="K482:L482"/>
    <mergeCell ref="N482:O482"/>
    <mergeCell ref="R482:S482"/>
    <mergeCell ref="U482:V482"/>
    <mergeCell ref="X482:Y482"/>
    <mergeCell ref="AA482:AB482"/>
    <mergeCell ref="AD482:AE482"/>
    <mergeCell ref="AH482:AI482"/>
    <mergeCell ref="AR482:AT482"/>
    <mergeCell ref="A483:J483"/>
    <mergeCell ref="K483:L483"/>
    <mergeCell ref="N483:O483"/>
    <mergeCell ref="R483:S483"/>
    <mergeCell ref="U483:V483"/>
    <mergeCell ref="X483:Y483"/>
    <mergeCell ref="AA483:AB483"/>
    <mergeCell ref="AD483:AE483"/>
    <mergeCell ref="AH483:AI483"/>
    <mergeCell ref="AR483:AT483"/>
    <mergeCell ref="A484:J484"/>
    <mergeCell ref="K484:L484"/>
    <mergeCell ref="N484:O484"/>
    <mergeCell ref="R484:S484"/>
    <mergeCell ref="U484:V484"/>
    <mergeCell ref="X484:Y484"/>
    <mergeCell ref="AA484:AB484"/>
    <mergeCell ref="AD484:AE484"/>
    <mergeCell ref="AH484:AI484"/>
    <mergeCell ref="AR484:AT484"/>
    <mergeCell ref="A485:J485"/>
    <mergeCell ref="K485:L485"/>
    <mergeCell ref="N485:O485"/>
    <mergeCell ref="R485:S485"/>
    <mergeCell ref="U485:V485"/>
    <mergeCell ref="X485:Y485"/>
    <mergeCell ref="AA485:AB485"/>
    <mergeCell ref="AD485:AE485"/>
    <mergeCell ref="AH485:AI485"/>
    <mergeCell ref="AR485:AT485"/>
    <mergeCell ref="A486:J486"/>
    <mergeCell ref="K486:L486"/>
    <mergeCell ref="N486:O486"/>
    <mergeCell ref="R486:S486"/>
    <mergeCell ref="U486:V486"/>
    <mergeCell ref="X486:Y486"/>
    <mergeCell ref="AA486:AB486"/>
    <mergeCell ref="AD486:AE486"/>
    <mergeCell ref="AH486:AI486"/>
    <mergeCell ref="AR486:AT486"/>
    <mergeCell ref="A487:J487"/>
    <mergeCell ref="K487:L487"/>
    <mergeCell ref="N487:O487"/>
    <mergeCell ref="R487:S487"/>
    <mergeCell ref="U487:V487"/>
    <mergeCell ref="X487:Y487"/>
    <mergeCell ref="AA487:AB487"/>
    <mergeCell ref="AD487:AE487"/>
    <mergeCell ref="AH487:AI487"/>
    <mergeCell ref="AR487:AT487"/>
    <mergeCell ref="A488:J488"/>
    <mergeCell ref="K488:L488"/>
    <mergeCell ref="N488:O488"/>
    <mergeCell ref="R488:S488"/>
    <mergeCell ref="U488:V488"/>
    <mergeCell ref="X488:Y488"/>
    <mergeCell ref="AA488:AB488"/>
    <mergeCell ref="AD488:AE488"/>
    <mergeCell ref="AH488:AI488"/>
    <mergeCell ref="AR488:AT488"/>
    <mergeCell ref="A489:J489"/>
    <mergeCell ref="K489:L489"/>
    <mergeCell ref="N489:O489"/>
    <mergeCell ref="R489:S489"/>
    <mergeCell ref="U489:V489"/>
    <mergeCell ref="X489:Y489"/>
    <mergeCell ref="AA489:AB489"/>
    <mergeCell ref="AD489:AE489"/>
    <mergeCell ref="AH489:AI489"/>
    <mergeCell ref="AR489:AT489"/>
    <mergeCell ref="A490:J490"/>
    <mergeCell ref="K490:L490"/>
    <mergeCell ref="N490:O490"/>
    <mergeCell ref="R490:S490"/>
    <mergeCell ref="U490:V490"/>
    <mergeCell ref="X490:Y490"/>
    <mergeCell ref="AA490:AB490"/>
    <mergeCell ref="AD490:AE490"/>
    <mergeCell ref="AH490:AI490"/>
    <mergeCell ref="AR490:AT490"/>
    <mergeCell ref="A491:J491"/>
    <mergeCell ref="K491:L491"/>
    <mergeCell ref="N491:O491"/>
    <mergeCell ref="R491:S491"/>
    <mergeCell ref="U491:V491"/>
    <mergeCell ref="X491:Y491"/>
    <mergeCell ref="AA491:AB491"/>
    <mergeCell ref="AD491:AE491"/>
    <mergeCell ref="AH491:AI491"/>
    <mergeCell ref="AR491:AT491"/>
    <mergeCell ref="A492:J492"/>
    <mergeCell ref="K492:L492"/>
    <mergeCell ref="N492:O492"/>
    <mergeCell ref="R492:S492"/>
    <mergeCell ref="U492:V492"/>
    <mergeCell ref="X492:Y492"/>
    <mergeCell ref="AA492:AB492"/>
    <mergeCell ref="AD492:AE492"/>
    <mergeCell ref="AH492:AI492"/>
    <mergeCell ref="AR492:AT492"/>
    <mergeCell ref="A493:J493"/>
    <mergeCell ref="K493:L493"/>
    <mergeCell ref="N493:O493"/>
    <mergeCell ref="R493:S493"/>
    <mergeCell ref="U493:V493"/>
    <mergeCell ref="X493:Y493"/>
    <mergeCell ref="AA493:AB493"/>
    <mergeCell ref="AD493:AE493"/>
    <mergeCell ref="AH493:AI493"/>
    <mergeCell ref="AR493:AT493"/>
    <mergeCell ref="A494:J494"/>
    <mergeCell ref="K494:L494"/>
    <mergeCell ref="N494:O494"/>
    <mergeCell ref="R494:S494"/>
    <mergeCell ref="U494:V494"/>
    <mergeCell ref="X494:Y494"/>
    <mergeCell ref="AA494:AB494"/>
    <mergeCell ref="AD494:AE494"/>
    <mergeCell ref="AH494:AI494"/>
    <mergeCell ref="AR494:AT494"/>
    <mergeCell ref="A495:J495"/>
    <mergeCell ref="K495:L495"/>
    <mergeCell ref="N495:O495"/>
    <mergeCell ref="R495:S495"/>
    <mergeCell ref="U495:V495"/>
    <mergeCell ref="X495:Y495"/>
    <mergeCell ref="AA495:AB495"/>
    <mergeCell ref="AD495:AE495"/>
    <mergeCell ref="AH495:AI495"/>
    <mergeCell ref="AR495:AT495"/>
    <mergeCell ref="A496:J496"/>
    <mergeCell ref="K496:L496"/>
    <mergeCell ref="N496:O496"/>
    <mergeCell ref="R496:S496"/>
    <mergeCell ref="U496:V496"/>
    <mergeCell ref="X496:Y496"/>
    <mergeCell ref="AA496:AB496"/>
    <mergeCell ref="AD496:AE496"/>
    <mergeCell ref="AH496:AI496"/>
    <mergeCell ref="AR496:AT496"/>
    <mergeCell ref="A497:J497"/>
    <mergeCell ref="K497:L497"/>
    <mergeCell ref="N497:O497"/>
    <mergeCell ref="R497:S497"/>
    <mergeCell ref="U497:V497"/>
    <mergeCell ref="X497:Y497"/>
    <mergeCell ref="AA497:AB497"/>
    <mergeCell ref="AD497:AE497"/>
    <mergeCell ref="AH497:AI497"/>
    <mergeCell ref="AR497:AT497"/>
    <mergeCell ref="A498:J498"/>
    <mergeCell ref="K498:L498"/>
    <mergeCell ref="N498:O498"/>
    <mergeCell ref="R498:S498"/>
    <mergeCell ref="U498:V498"/>
    <mergeCell ref="X498:Y498"/>
    <mergeCell ref="AA498:AB498"/>
    <mergeCell ref="AD498:AE498"/>
    <mergeCell ref="AH498:AI498"/>
    <mergeCell ref="AR498:AT498"/>
    <mergeCell ref="A499:J499"/>
    <mergeCell ref="K499:L499"/>
    <mergeCell ref="N499:O499"/>
    <mergeCell ref="R499:S499"/>
    <mergeCell ref="U499:V499"/>
    <mergeCell ref="X499:Y499"/>
    <mergeCell ref="AA499:AB499"/>
    <mergeCell ref="AD499:AE499"/>
    <mergeCell ref="AH499:AI499"/>
    <mergeCell ref="AR499:AT499"/>
    <mergeCell ref="A500:J500"/>
    <mergeCell ref="K500:L500"/>
    <mergeCell ref="N500:O500"/>
    <mergeCell ref="R500:S500"/>
    <mergeCell ref="U500:V500"/>
    <mergeCell ref="X500:Y500"/>
    <mergeCell ref="AA500:AB500"/>
    <mergeCell ref="AD500:AE500"/>
    <mergeCell ref="AH500:AI500"/>
    <mergeCell ref="AR500:AT500"/>
    <mergeCell ref="A501:J501"/>
    <mergeCell ref="K501:L501"/>
    <mergeCell ref="N501:O501"/>
    <mergeCell ref="R501:S501"/>
    <mergeCell ref="U501:V501"/>
    <mergeCell ref="X501:Y501"/>
    <mergeCell ref="AA501:AB501"/>
    <mergeCell ref="AD501:AE501"/>
    <mergeCell ref="AH501:AI501"/>
    <mergeCell ref="AR501:AT501"/>
    <mergeCell ref="A502:J502"/>
    <mergeCell ref="K502:L502"/>
    <mergeCell ref="N502:O502"/>
    <mergeCell ref="R502:S502"/>
    <mergeCell ref="U502:V502"/>
    <mergeCell ref="X502:Y502"/>
    <mergeCell ref="AA502:AB502"/>
    <mergeCell ref="AD502:AE502"/>
    <mergeCell ref="AH502:AI502"/>
    <mergeCell ref="AR502:AT502"/>
    <mergeCell ref="A503:J503"/>
    <mergeCell ref="K503:L503"/>
    <mergeCell ref="N503:O503"/>
    <mergeCell ref="R503:S503"/>
    <mergeCell ref="U503:V503"/>
    <mergeCell ref="X503:Y503"/>
    <mergeCell ref="AA503:AB503"/>
    <mergeCell ref="AD503:AE503"/>
    <mergeCell ref="AH503:AI503"/>
    <mergeCell ref="AR503:AT503"/>
    <mergeCell ref="A504:J504"/>
    <mergeCell ref="K504:L504"/>
    <mergeCell ref="N504:O504"/>
    <mergeCell ref="R504:S504"/>
    <mergeCell ref="U504:V504"/>
    <mergeCell ref="X504:Y504"/>
    <mergeCell ref="AA504:AB504"/>
    <mergeCell ref="AD504:AE504"/>
    <mergeCell ref="AH504:AI504"/>
    <mergeCell ref="AR504:AT504"/>
    <mergeCell ref="A505:J505"/>
    <mergeCell ref="K505:L505"/>
    <mergeCell ref="N505:O505"/>
    <mergeCell ref="R505:S505"/>
    <mergeCell ref="U505:V505"/>
    <mergeCell ref="X505:Y505"/>
    <mergeCell ref="AA505:AB505"/>
    <mergeCell ref="AD505:AE505"/>
    <mergeCell ref="AH505:AI505"/>
    <mergeCell ref="AR505:AT505"/>
    <mergeCell ref="A506:J506"/>
    <mergeCell ref="K506:L506"/>
    <mergeCell ref="N506:O506"/>
    <mergeCell ref="R506:S506"/>
    <mergeCell ref="U506:V506"/>
    <mergeCell ref="X506:Y506"/>
    <mergeCell ref="AA506:AB506"/>
    <mergeCell ref="AD506:AE506"/>
    <mergeCell ref="AH506:AI506"/>
    <mergeCell ref="AR506:AT506"/>
    <mergeCell ref="A507:J507"/>
    <mergeCell ref="K507:L507"/>
    <mergeCell ref="N507:O507"/>
    <mergeCell ref="R507:S507"/>
    <mergeCell ref="U507:V507"/>
    <mergeCell ref="X507:Y507"/>
    <mergeCell ref="AA507:AB507"/>
    <mergeCell ref="AD507:AE507"/>
    <mergeCell ref="AH507:AI507"/>
    <mergeCell ref="AR507:AT507"/>
    <mergeCell ref="A508:J508"/>
    <mergeCell ref="K508:L508"/>
    <mergeCell ref="N508:O508"/>
    <mergeCell ref="R508:S508"/>
    <mergeCell ref="U508:V508"/>
    <mergeCell ref="X508:Y508"/>
    <mergeCell ref="AA508:AB508"/>
    <mergeCell ref="AD508:AE508"/>
    <mergeCell ref="AH508:AI508"/>
    <mergeCell ref="AR508:AT508"/>
    <mergeCell ref="A509:J509"/>
    <mergeCell ref="K509:L509"/>
    <mergeCell ref="N509:O509"/>
    <mergeCell ref="R509:S509"/>
    <mergeCell ref="U509:V509"/>
    <mergeCell ref="X509:Y509"/>
    <mergeCell ref="AA509:AB509"/>
    <mergeCell ref="AD509:AE509"/>
    <mergeCell ref="AH509:AI509"/>
    <mergeCell ref="AR509:AT509"/>
    <mergeCell ref="A510:J510"/>
    <mergeCell ref="K510:L510"/>
    <mergeCell ref="N510:O510"/>
    <mergeCell ref="R510:S510"/>
    <mergeCell ref="U510:V510"/>
    <mergeCell ref="X510:Y510"/>
    <mergeCell ref="AA510:AB510"/>
    <mergeCell ref="AD510:AE510"/>
    <mergeCell ref="AH510:AI510"/>
    <mergeCell ref="AR510:AT510"/>
    <mergeCell ref="A511:J511"/>
    <mergeCell ref="K511:L511"/>
    <mergeCell ref="N511:O511"/>
    <mergeCell ref="R511:S511"/>
    <mergeCell ref="U511:V511"/>
    <mergeCell ref="X511:Y511"/>
    <mergeCell ref="AA511:AB511"/>
    <mergeCell ref="AD511:AE511"/>
    <mergeCell ref="AH511:AI511"/>
    <mergeCell ref="AR511:AT511"/>
    <mergeCell ref="A512:J512"/>
    <mergeCell ref="K512:L512"/>
    <mergeCell ref="N512:O512"/>
    <mergeCell ref="R512:S512"/>
    <mergeCell ref="U512:V512"/>
    <mergeCell ref="X512:Y512"/>
    <mergeCell ref="AA512:AB512"/>
    <mergeCell ref="AD512:AE512"/>
    <mergeCell ref="AH512:AI512"/>
    <mergeCell ref="AR512:AT512"/>
    <mergeCell ref="A513:J513"/>
    <mergeCell ref="K513:L513"/>
    <mergeCell ref="N513:O513"/>
    <mergeCell ref="R513:S513"/>
    <mergeCell ref="U513:V513"/>
    <mergeCell ref="X513:Y513"/>
    <mergeCell ref="AA513:AB513"/>
    <mergeCell ref="AD513:AE513"/>
    <mergeCell ref="AH513:AI513"/>
    <mergeCell ref="AR513:AT513"/>
    <mergeCell ref="A514:J514"/>
    <mergeCell ref="K514:L514"/>
    <mergeCell ref="N514:O514"/>
    <mergeCell ref="R514:S514"/>
    <mergeCell ref="U514:V514"/>
    <mergeCell ref="X514:Y514"/>
    <mergeCell ref="AA514:AB514"/>
    <mergeCell ref="AD514:AE514"/>
    <mergeCell ref="AH514:AI514"/>
    <mergeCell ref="AR514:AT514"/>
    <mergeCell ref="A515:AU515"/>
    <mergeCell ref="A516:AU516"/>
    <mergeCell ref="A517:J517"/>
    <mergeCell ref="K517:L517"/>
    <mergeCell ref="N517:O517"/>
    <mergeCell ref="R517:S517"/>
    <mergeCell ref="U517:V517"/>
    <mergeCell ref="X517:Y517"/>
    <mergeCell ref="AA517:AB517"/>
    <mergeCell ref="AD517:AE517"/>
    <mergeCell ref="AH517:AI517"/>
    <mergeCell ref="AR517:AT517"/>
    <mergeCell ref="A518:J518"/>
    <mergeCell ref="K518:L518"/>
    <mergeCell ref="N518:O518"/>
    <mergeCell ref="R518:S518"/>
    <mergeCell ref="U518:V518"/>
    <mergeCell ref="X518:Y518"/>
    <mergeCell ref="AA518:AB518"/>
    <mergeCell ref="AD518:AE518"/>
    <mergeCell ref="AH518:AI518"/>
    <mergeCell ref="AR518:AT518"/>
    <mergeCell ref="A519:J519"/>
    <mergeCell ref="K519:L519"/>
    <mergeCell ref="N519:O519"/>
    <mergeCell ref="R519:S519"/>
    <mergeCell ref="U519:V519"/>
    <mergeCell ref="X519:Y519"/>
    <mergeCell ref="AA519:AB519"/>
    <mergeCell ref="AD519:AE519"/>
    <mergeCell ref="AH519:AI519"/>
    <mergeCell ref="AR519:AT519"/>
    <mergeCell ref="A520:J520"/>
    <mergeCell ref="K520:L520"/>
    <mergeCell ref="N520:O520"/>
    <mergeCell ref="R520:S520"/>
    <mergeCell ref="U520:V520"/>
    <mergeCell ref="X520:Y520"/>
    <mergeCell ref="AA520:AB520"/>
    <mergeCell ref="AD520:AE520"/>
    <mergeCell ref="AH520:AI520"/>
    <mergeCell ref="AR520:AT520"/>
    <mergeCell ref="A521:J521"/>
    <mergeCell ref="K521:L521"/>
    <mergeCell ref="N521:O521"/>
    <mergeCell ref="R521:S521"/>
    <mergeCell ref="U521:V521"/>
    <mergeCell ref="X521:Y521"/>
    <mergeCell ref="AA521:AB521"/>
    <mergeCell ref="AD521:AE521"/>
    <mergeCell ref="AH521:AI521"/>
    <mergeCell ref="AR521:AT521"/>
    <mergeCell ref="A522:J522"/>
    <mergeCell ref="K522:L522"/>
    <mergeCell ref="N522:O522"/>
    <mergeCell ref="R522:S522"/>
    <mergeCell ref="U522:V522"/>
    <mergeCell ref="X522:Y522"/>
    <mergeCell ref="AA522:AB522"/>
    <mergeCell ref="AD522:AE522"/>
    <mergeCell ref="AH522:AI522"/>
    <mergeCell ref="AR522:AT522"/>
    <mergeCell ref="A523:J523"/>
    <mergeCell ref="K523:L523"/>
    <mergeCell ref="N523:O523"/>
    <mergeCell ref="R523:S523"/>
    <mergeCell ref="U523:V523"/>
    <mergeCell ref="X523:Y523"/>
    <mergeCell ref="AA523:AB523"/>
    <mergeCell ref="AD523:AE523"/>
    <mergeCell ref="AH523:AI523"/>
    <mergeCell ref="AR523:AT523"/>
    <mergeCell ref="A524:J524"/>
    <mergeCell ref="K524:L524"/>
    <mergeCell ref="N524:O524"/>
    <mergeCell ref="R524:S524"/>
    <mergeCell ref="U524:V524"/>
    <mergeCell ref="X524:Y524"/>
    <mergeCell ref="AA524:AB524"/>
    <mergeCell ref="AD524:AE524"/>
    <mergeCell ref="AH524:AI524"/>
    <mergeCell ref="AR524:AT524"/>
    <mergeCell ref="A525:J525"/>
    <mergeCell ref="K525:L525"/>
    <mergeCell ref="N525:O525"/>
    <mergeCell ref="R525:S525"/>
    <mergeCell ref="U525:V525"/>
    <mergeCell ref="X525:Y525"/>
    <mergeCell ref="AA525:AB525"/>
    <mergeCell ref="AD525:AE525"/>
    <mergeCell ref="AH525:AI525"/>
    <mergeCell ref="AR525:AT525"/>
    <mergeCell ref="A526:J526"/>
    <mergeCell ref="K526:L526"/>
    <mergeCell ref="N526:O526"/>
    <mergeCell ref="R526:S526"/>
    <mergeCell ref="U526:V526"/>
    <mergeCell ref="X526:Y526"/>
    <mergeCell ref="AA526:AB526"/>
    <mergeCell ref="AD526:AE526"/>
    <mergeCell ref="AH526:AI526"/>
    <mergeCell ref="AR526:AT526"/>
    <mergeCell ref="A527:J527"/>
    <mergeCell ref="K527:L527"/>
    <mergeCell ref="N527:O527"/>
    <mergeCell ref="R527:S527"/>
    <mergeCell ref="U527:V527"/>
    <mergeCell ref="X527:Y527"/>
    <mergeCell ref="AA527:AB527"/>
    <mergeCell ref="AD527:AE527"/>
    <mergeCell ref="AH527:AI527"/>
    <mergeCell ref="AR527:AT527"/>
    <mergeCell ref="A528:J528"/>
    <mergeCell ref="K528:L528"/>
    <mergeCell ref="N528:O528"/>
    <mergeCell ref="R528:S528"/>
    <mergeCell ref="U528:V528"/>
    <mergeCell ref="X528:Y528"/>
    <mergeCell ref="AA528:AB528"/>
    <mergeCell ref="AD528:AE528"/>
    <mergeCell ref="AH528:AI528"/>
    <mergeCell ref="AR528:AT528"/>
    <mergeCell ref="A529:J529"/>
    <mergeCell ref="K529:L529"/>
    <mergeCell ref="N529:O529"/>
    <mergeCell ref="R529:S529"/>
    <mergeCell ref="U529:V529"/>
    <mergeCell ref="X529:Y529"/>
    <mergeCell ref="AA529:AB529"/>
    <mergeCell ref="AD529:AE529"/>
    <mergeCell ref="AH529:AI529"/>
    <mergeCell ref="AR529:AT529"/>
    <mergeCell ref="A530:J530"/>
    <mergeCell ref="K530:L530"/>
    <mergeCell ref="N530:O530"/>
    <mergeCell ref="R530:S530"/>
    <mergeCell ref="U530:V530"/>
    <mergeCell ref="X530:Y530"/>
    <mergeCell ref="AA530:AB530"/>
    <mergeCell ref="AD530:AE530"/>
    <mergeCell ref="AH530:AI530"/>
    <mergeCell ref="AR530:AT530"/>
    <mergeCell ref="A531:J531"/>
    <mergeCell ref="K531:L531"/>
    <mergeCell ref="N531:O531"/>
    <mergeCell ref="R531:S531"/>
    <mergeCell ref="U531:V531"/>
    <mergeCell ref="X531:Y531"/>
    <mergeCell ref="AA531:AB531"/>
    <mergeCell ref="AD531:AE531"/>
    <mergeCell ref="AH531:AI531"/>
    <mergeCell ref="AR531:AT531"/>
    <mergeCell ref="A532:J532"/>
    <mergeCell ref="K532:L532"/>
    <mergeCell ref="N532:O532"/>
    <mergeCell ref="R532:S532"/>
    <mergeCell ref="U532:V532"/>
    <mergeCell ref="X532:Y532"/>
    <mergeCell ref="AA532:AB532"/>
    <mergeCell ref="AD532:AE532"/>
    <mergeCell ref="AH532:AI532"/>
    <mergeCell ref="AR532:AT532"/>
    <mergeCell ref="A533:J533"/>
    <mergeCell ref="K533:L533"/>
    <mergeCell ref="N533:O533"/>
    <mergeCell ref="R533:S533"/>
    <mergeCell ref="U533:V533"/>
    <mergeCell ref="X533:Y533"/>
    <mergeCell ref="AA533:AB533"/>
    <mergeCell ref="AD533:AE533"/>
    <mergeCell ref="AH533:AI533"/>
    <mergeCell ref="AR533:AT533"/>
    <mergeCell ref="A534:J534"/>
    <mergeCell ref="K534:L534"/>
    <mergeCell ref="N534:O534"/>
    <mergeCell ref="R534:S534"/>
    <mergeCell ref="U534:V534"/>
    <mergeCell ref="X534:Y534"/>
    <mergeCell ref="AA534:AB534"/>
    <mergeCell ref="AD534:AE534"/>
    <mergeCell ref="AH534:AI534"/>
    <mergeCell ref="AR534:AT534"/>
    <mergeCell ref="A535:J535"/>
    <mergeCell ref="K535:L535"/>
    <mergeCell ref="N535:O535"/>
    <mergeCell ref="R535:S535"/>
    <mergeCell ref="U535:V535"/>
    <mergeCell ref="X535:Y535"/>
    <mergeCell ref="AA535:AB535"/>
    <mergeCell ref="AD535:AE535"/>
    <mergeCell ref="AH535:AI535"/>
    <mergeCell ref="AR535:AT535"/>
    <mergeCell ref="A536:J536"/>
    <mergeCell ref="K536:L536"/>
    <mergeCell ref="N536:O536"/>
    <mergeCell ref="R536:S536"/>
    <mergeCell ref="U536:V536"/>
    <mergeCell ref="X536:Y536"/>
    <mergeCell ref="AA536:AB536"/>
    <mergeCell ref="AD536:AE536"/>
    <mergeCell ref="AH536:AI536"/>
    <mergeCell ref="AR536:AT536"/>
    <mergeCell ref="A537:J537"/>
    <mergeCell ref="K537:L537"/>
    <mergeCell ref="N537:O537"/>
    <mergeCell ref="R537:S537"/>
    <mergeCell ref="U537:V537"/>
    <mergeCell ref="X537:Y537"/>
    <mergeCell ref="AA537:AB537"/>
    <mergeCell ref="AD537:AE537"/>
    <mergeCell ref="AH537:AI537"/>
    <mergeCell ref="AR537:AT537"/>
    <mergeCell ref="A538:J538"/>
    <mergeCell ref="K538:L538"/>
    <mergeCell ref="N538:O538"/>
    <mergeCell ref="R538:S538"/>
    <mergeCell ref="U538:V538"/>
    <mergeCell ref="X538:Y538"/>
    <mergeCell ref="AA538:AB538"/>
    <mergeCell ref="AD538:AE538"/>
    <mergeCell ref="AH538:AI538"/>
    <mergeCell ref="AR538:AT538"/>
    <mergeCell ref="A539:J539"/>
    <mergeCell ref="K539:L539"/>
    <mergeCell ref="N539:O539"/>
    <mergeCell ref="R539:S539"/>
    <mergeCell ref="U539:V539"/>
    <mergeCell ref="X539:Y539"/>
    <mergeCell ref="AA539:AB539"/>
    <mergeCell ref="AD539:AE539"/>
    <mergeCell ref="AH539:AI539"/>
    <mergeCell ref="AR539:AT539"/>
    <mergeCell ref="A540:J540"/>
    <mergeCell ref="K540:L540"/>
    <mergeCell ref="N540:O540"/>
    <mergeCell ref="R540:S540"/>
    <mergeCell ref="U540:V540"/>
    <mergeCell ref="X540:Y540"/>
    <mergeCell ref="AA540:AB540"/>
    <mergeCell ref="AD540:AE540"/>
    <mergeCell ref="AH540:AI540"/>
    <mergeCell ref="AR540:AT540"/>
    <mergeCell ref="A541:J541"/>
    <mergeCell ref="K541:L541"/>
    <mergeCell ref="N541:O541"/>
    <mergeCell ref="R541:S541"/>
    <mergeCell ref="U541:V541"/>
    <mergeCell ref="X541:Y541"/>
    <mergeCell ref="AA541:AB541"/>
    <mergeCell ref="AD541:AE541"/>
    <mergeCell ref="AH541:AI541"/>
    <mergeCell ref="AR541:AT541"/>
    <mergeCell ref="A542:J542"/>
    <mergeCell ref="K542:L542"/>
    <mergeCell ref="N542:O542"/>
    <mergeCell ref="R542:S542"/>
    <mergeCell ref="U542:V542"/>
    <mergeCell ref="X542:Y542"/>
    <mergeCell ref="AA542:AB542"/>
    <mergeCell ref="AD542:AE542"/>
    <mergeCell ref="AH542:AI542"/>
    <mergeCell ref="AR542:AT542"/>
    <mergeCell ref="A543:J543"/>
    <mergeCell ref="K543:L543"/>
    <mergeCell ref="N543:O543"/>
    <mergeCell ref="R543:S543"/>
    <mergeCell ref="U543:V543"/>
    <mergeCell ref="X543:Y543"/>
    <mergeCell ref="AA543:AB543"/>
    <mergeCell ref="AD543:AE543"/>
    <mergeCell ref="AH543:AI543"/>
    <mergeCell ref="AR543:AT543"/>
    <mergeCell ref="A544:J544"/>
    <mergeCell ref="K544:L544"/>
    <mergeCell ref="N544:O544"/>
    <mergeCell ref="R544:S544"/>
    <mergeCell ref="U544:V544"/>
    <mergeCell ref="X544:Y544"/>
    <mergeCell ref="AA544:AB544"/>
    <mergeCell ref="AD544:AE544"/>
    <mergeCell ref="AH544:AI544"/>
    <mergeCell ref="AR544:AT544"/>
    <mergeCell ref="A545:J545"/>
    <mergeCell ref="K545:L545"/>
    <mergeCell ref="N545:O545"/>
    <mergeCell ref="R545:S545"/>
    <mergeCell ref="U545:V545"/>
    <mergeCell ref="X545:Y545"/>
    <mergeCell ref="AA545:AB545"/>
    <mergeCell ref="AD545:AE545"/>
    <mergeCell ref="AH545:AI545"/>
    <mergeCell ref="AR545:AT545"/>
    <mergeCell ref="A546:J546"/>
    <mergeCell ref="K546:L546"/>
    <mergeCell ref="N546:O546"/>
    <mergeCell ref="R546:S546"/>
    <mergeCell ref="U546:V546"/>
    <mergeCell ref="X546:Y546"/>
    <mergeCell ref="AA546:AB546"/>
    <mergeCell ref="AD546:AE546"/>
    <mergeCell ref="AH546:AI546"/>
    <mergeCell ref="AR546:AT546"/>
    <mergeCell ref="A547:J547"/>
    <mergeCell ref="K547:L547"/>
    <mergeCell ref="N547:O547"/>
    <mergeCell ref="R547:S547"/>
    <mergeCell ref="U547:V547"/>
    <mergeCell ref="X547:Y547"/>
    <mergeCell ref="AA547:AB547"/>
    <mergeCell ref="AD547:AE547"/>
    <mergeCell ref="AH547:AI547"/>
    <mergeCell ref="AR547:AT547"/>
    <mergeCell ref="A548:J548"/>
    <mergeCell ref="K548:L548"/>
    <mergeCell ref="N548:O548"/>
    <mergeCell ref="R548:S548"/>
    <mergeCell ref="U548:V548"/>
    <mergeCell ref="X548:Y548"/>
    <mergeCell ref="AA548:AB548"/>
    <mergeCell ref="AD548:AE548"/>
    <mergeCell ref="AH548:AI548"/>
    <mergeCell ref="AR548:AT548"/>
    <mergeCell ref="A549:J549"/>
    <mergeCell ref="K549:L549"/>
    <mergeCell ref="N549:O549"/>
    <mergeCell ref="R549:S549"/>
    <mergeCell ref="U549:V549"/>
    <mergeCell ref="X549:Y549"/>
    <mergeCell ref="AA549:AB549"/>
    <mergeCell ref="AD549:AE549"/>
    <mergeCell ref="AH549:AI549"/>
    <mergeCell ref="AR549:AT549"/>
    <mergeCell ref="A550:J550"/>
    <mergeCell ref="K550:L550"/>
    <mergeCell ref="N550:O550"/>
    <mergeCell ref="R550:S550"/>
    <mergeCell ref="U550:V550"/>
    <mergeCell ref="X550:Y550"/>
    <mergeCell ref="AA550:AB550"/>
    <mergeCell ref="AD550:AE550"/>
    <mergeCell ref="AH550:AI550"/>
    <mergeCell ref="AR550:AT550"/>
    <mergeCell ref="A551:J551"/>
    <mergeCell ref="K551:L551"/>
    <mergeCell ref="N551:O551"/>
    <mergeCell ref="R551:S551"/>
    <mergeCell ref="U551:V551"/>
    <mergeCell ref="X551:Y551"/>
    <mergeCell ref="AA551:AB551"/>
    <mergeCell ref="AD551:AE551"/>
    <mergeCell ref="AH551:AI551"/>
    <mergeCell ref="AR551:AT551"/>
    <mergeCell ref="A552:J552"/>
    <mergeCell ref="K552:L552"/>
    <mergeCell ref="N552:O552"/>
    <mergeCell ref="R552:S552"/>
    <mergeCell ref="U552:V552"/>
    <mergeCell ref="X552:Y552"/>
    <mergeCell ref="AA552:AB552"/>
    <mergeCell ref="AD552:AE552"/>
    <mergeCell ref="AH552:AI552"/>
    <mergeCell ref="AR552:AT552"/>
    <mergeCell ref="A553:J553"/>
    <mergeCell ref="K553:L553"/>
    <mergeCell ref="N553:O553"/>
    <mergeCell ref="R553:S553"/>
    <mergeCell ref="U553:V553"/>
    <mergeCell ref="X553:Y553"/>
    <mergeCell ref="AA553:AB553"/>
    <mergeCell ref="AD553:AE553"/>
    <mergeCell ref="AH553:AI553"/>
    <mergeCell ref="AR553:AT553"/>
    <mergeCell ref="A554:J554"/>
    <mergeCell ref="K554:L554"/>
    <mergeCell ref="N554:O554"/>
    <mergeCell ref="R554:S554"/>
    <mergeCell ref="U554:V554"/>
    <mergeCell ref="X554:Y554"/>
    <mergeCell ref="AA554:AB554"/>
    <mergeCell ref="AD554:AE554"/>
    <mergeCell ref="AH554:AI554"/>
    <mergeCell ref="AR554:AT554"/>
    <mergeCell ref="A555:J555"/>
    <mergeCell ref="K555:L555"/>
    <mergeCell ref="N555:O555"/>
    <mergeCell ref="R555:S555"/>
    <mergeCell ref="U555:V555"/>
    <mergeCell ref="X555:Y555"/>
    <mergeCell ref="AA555:AB555"/>
    <mergeCell ref="AD555:AE555"/>
    <mergeCell ref="AH555:AI555"/>
    <mergeCell ref="AR555:AT555"/>
    <mergeCell ref="A556:J556"/>
    <mergeCell ref="K556:L556"/>
    <mergeCell ref="N556:O556"/>
    <mergeCell ref="R556:S556"/>
    <mergeCell ref="U556:V556"/>
    <mergeCell ref="X556:Y556"/>
    <mergeCell ref="AA556:AB556"/>
    <mergeCell ref="AD556:AE556"/>
    <mergeCell ref="AH556:AI556"/>
    <mergeCell ref="AR556:AT556"/>
    <mergeCell ref="A557:J557"/>
    <mergeCell ref="K557:L557"/>
    <mergeCell ref="N557:O557"/>
    <mergeCell ref="R557:S557"/>
    <mergeCell ref="U557:V557"/>
    <mergeCell ref="X557:Y557"/>
    <mergeCell ref="AA557:AB557"/>
    <mergeCell ref="AD557:AE557"/>
    <mergeCell ref="AH557:AI557"/>
    <mergeCell ref="AR557:AT557"/>
    <mergeCell ref="A558:J558"/>
    <mergeCell ref="K558:L558"/>
    <mergeCell ref="N558:O558"/>
    <mergeCell ref="R558:S558"/>
    <mergeCell ref="U558:V558"/>
    <mergeCell ref="X558:Y558"/>
    <mergeCell ref="AA558:AB558"/>
    <mergeCell ref="AD558:AE558"/>
    <mergeCell ref="AH558:AI558"/>
    <mergeCell ref="AR558:AT558"/>
    <mergeCell ref="A559:J559"/>
    <mergeCell ref="K559:L559"/>
    <mergeCell ref="N559:O559"/>
    <mergeCell ref="R559:S559"/>
    <mergeCell ref="U559:V559"/>
    <mergeCell ref="X559:Y559"/>
    <mergeCell ref="AA559:AB559"/>
    <mergeCell ref="AD559:AE559"/>
    <mergeCell ref="AH559:AI559"/>
    <mergeCell ref="AR559:AT559"/>
    <mergeCell ref="A560:J560"/>
    <mergeCell ref="K560:L560"/>
    <mergeCell ref="N560:O560"/>
    <mergeCell ref="R560:S560"/>
    <mergeCell ref="U560:V560"/>
    <mergeCell ref="X560:Y560"/>
    <mergeCell ref="AA560:AB560"/>
    <mergeCell ref="AD560:AE560"/>
    <mergeCell ref="AH560:AI560"/>
    <mergeCell ref="AR560:AT560"/>
    <mergeCell ref="A561:J561"/>
    <mergeCell ref="K561:L561"/>
    <mergeCell ref="N561:O561"/>
    <mergeCell ref="R561:S561"/>
    <mergeCell ref="U561:V561"/>
    <mergeCell ref="X561:Y561"/>
    <mergeCell ref="AA561:AB561"/>
    <mergeCell ref="AD561:AE561"/>
    <mergeCell ref="AH561:AI561"/>
    <mergeCell ref="AR561:AT561"/>
    <mergeCell ref="A562:J562"/>
    <mergeCell ref="K562:L562"/>
    <mergeCell ref="N562:O562"/>
    <mergeCell ref="R562:S562"/>
    <mergeCell ref="U562:V562"/>
    <mergeCell ref="X562:Y562"/>
    <mergeCell ref="AA562:AB562"/>
    <mergeCell ref="AD562:AE562"/>
    <mergeCell ref="AH562:AI562"/>
    <mergeCell ref="AR562:AT562"/>
    <mergeCell ref="A563:J563"/>
    <mergeCell ref="K563:L563"/>
    <mergeCell ref="N563:O563"/>
    <mergeCell ref="R563:S563"/>
    <mergeCell ref="U563:V563"/>
    <mergeCell ref="X563:Y563"/>
    <mergeCell ref="AA563:AB563"/>
    <mergeCell ref="AD563:AE563"/>
    <mergeCell ref="AH563:AI563"/>
    <mergeCell ref="AR563:AT563"/>
    <mergeCell ref="A564:J564"/>
    <mergeCell ref="K564:L564"/>
    <mergeCell ref="N564:O564"/>
    <mergeCell ref="R564:S564"/>
    <mergeCell ref="U564:V564"/>
    <mergeCell ref="X564:Y564"/>
    <mergeCell ref="AA564:AB564"/>
    <mergeCell ref="AD564:AE564"/>
    <mergeCell ref="AH564:AI564"/>
    <mergeCell ref="AR564:AT564"/>
    <mergeCell ref="A565:J565"/>
    <mergeCell ref="K565:L565"/>
    <mergeCell ref="N565:O565"/>
    <mergeCell ref="R565:S565"/>
    <mergeCell ref="U565:V565"/>
    <mergeCell ref="X565:Y565"/>
    <mergeCell ref="AA565:AB565"/>
    <mergeCell ref="AD565:AE565"/>
    <mergeCell ref="AH565:AI565"/>
    <mergeCell ref="AR565:AT565"/>
    <mergeCell ref="A566:J566"/>
    <mergeCell ref="K566:L566"/>
    <mergeCell ref="N566:O566"/>
    <mergeCell ref="R566:S566"/>
    <mergeCell ref="U566:V566"/>
    <mergeCell ref="X566:Y566"/>
    <mergeCell ref="AA566:AB566"/>
    <mergeCell ref="AD566:AE566"/>
    <mergeCell ref="AH566:AI566"/>
    <mergeCell ref="AR566:AT566"/>
    <mergeCell ref="A567:J567"/>
    <mergeCell ref="K567:L567"/>
    <mergeCell ref="N567:O567"/>
    <mergeCell ref="R567:S567"/>
    <mergeCell ref="U567:V567"/>
    <mergeCell ref="X567:Y567"/>
    <mergeCell ref="AA567:AB567"/>
    <mergeCell ref="AD567:AE567"/>
    <mergeCell ref="AH567:AI567"/>
    <mergeCell ref="AR567:AT567"/>
    <mergeCell ref="A568:J568"/>
    <mergeCell ref="K568:L568"/>
    <mergeCell ref="N568:O568"/>
    <mergeCell ref="R568:S568"/>
    <mergeCell ref="U568:V568"/>
    <mergeCell ref="X568:Y568"/>
    <mergeCell ref="AA568:AB568"/>
    <mergeCell ref="AD568:AE568"/>
    <mergeCell ref="AH568:AI568"/>
    <mergeCell ref="AR568:AT568"/>
    <mergeCell ref="A569:J569"/>
    <mergeCell ref="K569:L569"/>
    <mergeCell ref="N569:O569"/>
    <mergeCell ref="R569:S569"/>
    <mergeCell ref="U569:V569"/>
    <mergeCell ref="X569:Y569"/>
    <mergeCell ref="AA569:AB569"/>
    <mergeCell ref="AD569:AE569"/>
    <mergeCell ref="AH569:AI569"/>
    <mergeCell ref="AR569:AT569"/>
    <mergeCell ref="A570:J570"/>
    <mergeCell ref="K570:L570"/>
    <mergeCell ref="N570:O570"/>
    <mergeCell ref="R570:S570"/>
    <mergeCell ref="U570:V570"/>
    <mergeCell ref="X570:Y570"/>
    <mergeCell ref="AA570:AB570"/>
    <mergeCell ref="AD570:AE570"/>
    <mergeCell ref="AH570:AI570"/>
    <mergeCell ref="AR570:AT570"/>
    <mergeCell ref="A571:J571"/>
    <mergeCell ref="K571:L571"/>
    <mergeCell ref="N571:O571"/>
    <mergeCell ref="R571:S571"/>
    <mergeCell ref="U571:V571"/>
    <mergeCell ref="X571:Y571"/>
    <mergeCell ref="AA571:AB571"/>
    <mergeCell ref="AD571:AE571"/>
    <mergeCell ref="AH571:AI571"/>
    <mergeCell ref="AR571:AT571"/>
    <mergeCell ref="A572:J572"/>
    <mergeCell ref="K572:L572"/>
    <mergeCell ref="N572:O572"/>
    <mergeCell ref="R572:S572"/>
    <mergeCell ref="U572:V572"/>
    <mergeCell ref="X572:Y572"/>
    <mergeCell ref="AA572:AB572"/>
    <mergeCell ref="AD572:AE572"/>
    <mergeCell ref="AH572:AI572"/>
    <mergeCell ref="AR572:AT572"/>
    <mergeCell ref="A573:J573"/>
    <mergeCell ref="K573:L573"/>
    <mergeCell ref="N573:O573"/>
    <mergeCell ref="R573:S573"/>
    <mergeCell ref="U573:V573"/>
    <mergeCell ref="X573:Y573"/>
    <mergeCell ref="AA573:AB573"/>
    <mergeCell ref="AD573:AE573"/>
    <mergeCell ref="AH573:AI573"/>
    <mergeCell ref="AR573:AT573"/>
    <mergeCell ref="A574:J574"/>
    <mergeCell ref="K574:L574"/>
    <mergeCell ref="N574:O574"/>
    <mergeCell ref="R574:S574"/>
    <mergeCell ref="U574:V574"/>
    <mergeCell ref="X574:Y574"/>
    <mergeCell ref="AA574:AB574"/>
    <mergeCell ref="AD574:AE574"/>
    <mergeCell ref="AH574:AI574"/>
    <mergeCell ref="AR574:AT574"/>
    <mergeCell ref="A575:J575"/>
    <mergeCell ref="K575:L575"/>
    <mergeCell ref="N575:O575"/>
    <mergeCell ref="R575:S575"/>
    <mergeCell ref="U575:V575"/>
    <mergeCell ref="X575:Y575"/>
    <mergeCell ref="AA575:AB575"/>
    <mergeCell ref="AD575:AE575"/>
    <mergeCell ref="AH575:AI575"/>
    <mergeCell ref="AR575:AT575"/>
    <mergeCell ref="A576:J576"/>
    <mergeCell ref="K576:L576"/>
    <mergeCell ref="N576:O576"/>
    <mergeCell ref="R576:S576"/>
    <mergeCell ref="U576:V576"/>
    <mergeCell ref="X576:Y576"/>
    <mergeCell ref="AA576:AB576"/>
    <mergeCell ref="AD576:AE576"/>
    <mergeCell ref="AH576:AI576"/>
    <mergeCell ref="AR576:AT576"/>
    <mergeCell ref="A577:J577"/>
    <mergeCell ref="K577:L577"/>
    <mergeCell ref="N577:O577"/>
    <mergeCell ref="R577:S577"/>
    <mergeCell ref="U577:V577"/>
    <mergeCell ref="X577:Y577"/>
    <mergeCell ref="AA577:AB577"/>
    <mergeCell ref="AD577:AE577"/>
    <mergeCell ref="AH577:AI577"/>
    <mergeCell ref="AR577:AT577"/>
    <mergeCell ref="A578:J578"/>
    <mergeCell ref="K578:L578"/>
    <mergeCell ref="N578:O578"/>
    <mergeCell ref="R578:S578"/>
    <mergeCell ref="U578:V578"/>
    <mergeCell ref="X578:Y578"/>
    <mergeCell ref="AA578:AB578"/>
    <mergeCell ref="AD578:AE578"/>
    <mergeCell ref="AH578:AI578"/>
    <mergeCell ref="AR578:AT578"/>
    <mergeCell ref="A579:J579"/>
    <mergeCell ref="K579:L579"/>
    <mergeCell ref="N579:O579"/>
    <mergeCell ref="R579:S579"/>
    <mergeCell ref="U579:V579"/>
    <mergeCell ref="X579:Y579"/>
    <mergeCell ref="AA579:AB579"/>
    <mergeCell ref="AD579:AE579"/>
    <mergeCell ref="AH579:AI579"/>
    <mergeCell ref="AR579:AT579"/>
    <mergeCell ref="A580:J580"/>
    <mergeCell ref="K580:L580"/>
    <mergeCell ref="N580:O580"/>
    <mergeCell ref="R580:S580"/>
    <mergeCell ref="U580:V580"/>
    <mergeCell ref="X580:Y580"/>
    <mergeCell ref="AA580:AB580"/>
    <mergeCell ref="AD580:AE580"/>
    <mergeCell ref="AH580:AI580"/>
    <mergeCell ref="AR580:AT580"/>
    <mergeCell ref="A581:J581"/>
    <mergeCell ref="K581:L581"/>
    <mergeCell ref="N581:O581"/>
    <mergeCell ref="R581:S581"/>
    <mergeCell ref="U581:V581"/>
    <mergeCell ref="X581:Y581"/>
    <mergeCell ref="AA581:AB581"/>
    <mergeCell ref="AD581:AE581"/>
    <mergeCell ref="AH581:AI581"/>
    <mergeCell ref="AR581:AT581"/>
    <mergeCell ref="A582:J582"/>
    <mergeCell ref="K582:L582"/>
    <mergeCell ref="N582:O582"/>
    <mergeCell ref="R582:S582"/>
    <mergeCell ref="U582:V582"/>
    <mergeCell ref="X582:Y582"/>
    <mergeCell ref="AA582:AB582"/>
    <mergeCell ref="AD582:AE582"/>
    <mergeCell ref="AH582:AI582"/>
    <mergeCell ref="AR582:AT582"/>
    <mergeCell ref="A583:J583"/>
    <mergeCell ref="K583:L583"/>
    <mergeCell ref="N583:O583"/>
    <mergeCell ref="R583:S583"/>
    <mergeCell ref="U583:V583"/>
    <mergeCell ref="X583:Y583"/>
    <mergeCell ref="AA583:AB583"/>
    <mergeCell ref="AD583:AE583"/>
    <mergeCell ref="AH583:AI583"/>
    <mergeCell ref="AR583:AT583"/>
    <mergeCell ref="A584:J584"/>
    <mergeCell ref="K584:L584"/>
    <mergeCell ref="N584:O584"/>
    <mergeCell ref="R584:S584"/>
    <mergeCell ref="U584:V584"/>
    <mergeCell ref="X584:Y584"/>
    <mergeCell ref="AA584:AB584"/>
    <mergeCell ref="AD584:AE584"/>
    <mergeCell ref="AH584:AI584"/>
    <mergeCell ref="AR584:AT584"/>
    <mergeCell ref="A585:J585"/>
    <mergeCell ref="K585:L585"/>
    <mergeCell ref="N585:O585"/>
    <mergeCell ref="R585:S585"/>
    <mergeCell ref="U585:V585"/>
    <mergeCell ref="X585:Y585"/>
    <mergeCell ref="AA585:AB585"/>
    <mergeCell ref="AD585:AE585"/>
    <mergeCell ref="AH585:AI585"/>
    <mergeCell ref="AR585:AT585"/>
    <mergeCell ref="A586:J586"/>
    <mergeCell ref="K586:L586"/>
    <mergeCell ref="N586:O586"/>
    <mergeCell ref="R586:S586"/>
    <mergeCell ref="U586:V586"/>
    <mergeCell ref="X586:Y586"/>
    <mergeCell ref="AA586:AB586"/>
    <mergeCell ref="AD586:AE586"/>
    <mergeCell ref="AH586:AI586"/>
    <mergeCell ref="AR586:AT586"/>
    <mergeCell ref="A587:J587"/>
    <mergeCell ref="K587:L587"/>
    <mergeCell ref="N587:O587"/>
    <mergeCell ref="R587:S587"/>
    <mergeCell ref="U587:V587"/>
    <mergeCell ref="X587:Y587"/>
    <mergeCell ref="AA587:AB587"/>
    <mergeCell ref="AD587:AE587"/>
    <mergeCell ref="AH587:AI587"/>
    <mergeCell ref="AR587:AT587"/>
    <mergeCell ref="A588:J588"/>
    <mergeCell ref="K588:L588"/>
    <mergeCell ref="N588:O588"/>
    <mergeCell ref="R588:S588"/>
    <mergeCell ref="U588:V588"/>
    <mergeCell ref="X588:Y588"/>
    <mergeCell ref="AA588:AB588"/>
    <mergeCell ref="AD588:AE588"/>
    <mergeCell ref="AH588:AI588"/>
    <mergeCell ref="AR588:AT588"/>
    <mergeCell ref="A589:J589"/>
    <mergeCell ref="K589:L589"/>
    <mergeCell ref="N589:O589"/>
    <mergeCell ref="R589:S589"/>
    <mergeCell ref="U589:V589"/>
    <mergeCell ref="X589:Y589"/>
    <mergeCell ref="AA589:AB589"/>
    <mergeCell ref="AD589:AE589"/>
    <mergeCell ref="AH589:AI589"/>
    <mergeCell ref="AR589:AT589"/>
    <mergeCell ref="A590:J590"/>
    <mergeCell ref="K590:L590"/>
    <mergeCell ref="N590:O590"/>
    <mergeCell ref="R590:S590"/>
    <mergeCell ref="U590:V590"/>
    <mergeCell ref="X590:Y590"/>
    <mergeCell ref="AA590:AB590"/>
    <mergeCell ref="AD590:AE590"/>
    <mergeCell ref="AH590:AI590"/>
    <mergeCell ref="AR590:AT590"/>
    <mergeCell ref="A591:J591"/>
    <mergeCell ref="K591:L591"/>
    <mergeCell ref="N591:O591"/>
    <mergeCell ref="R591:S591"/>
    <mergeCell ref="U591:V591"/>
    <mergeCell ref="X591:Y591"/>
    <mergeCell ref="AA591:AB591"/>
    <mergeCell ref="AD591:AE591"/>
    <mergeCell ref="AH591:AI591"/>
    <mergeCell ref="AR591:AT591"/>
    <mergeCell ref="A592:J592"/>
    <mergeCell ref="K592:L592"/>
    <mergeCell ref="N592:O592"/>
    <mergeCell ref="R592:S592"/>
    <mergeCell ref="U592:V592"/>
    <mergeCell ref="X592:Y592"/>
    <mergeCell ref="AA592:AB592"/>
    <mergeCell ref="AD592:AE592"/>
    <mergeCell ref="AH592:AI592"/>
    <mergeCell ref="AR592:AT592"/>
    <mergeCell ref="A593:J593"/>
    <mergeCell ref="K593:L593"/>
    <mergeCell ref="N593:O593"/>
    <mergeCell ref="R593:S593"/>
    <mergeCell ref="U593:V593"/>
    <mergeCell ref="X593:Y593"/>
    <mergeCell ref="AA593:AB593"/>
    <mergeCell ref="AD593:AE593"/>
    <mergeCell ref="AH593:AI593"/>
    <mergeCell ref="AR593:AT593"/>
    <mergeCell ref="A594:J594"/>
    <mergeCell ref="K594:L594"/>
    <mergeCell ref="N594:O594"/>
    <mergeCell ref="R594:S594"/>
    <mergeCell ref="U594:V594"/>
    <mergeCell ref="X594:Y594"/>
    <mergeCell ref="AA594:AB594"/>
    <mergeCell ref="AD594:AE594"/>
    <mergeCell ref="AH594:AI594"/>
    <mergeCell ref="AR594:AT594"/>
    <mergeCell ref="A595:J595"/>
    <mergeCell ref="K595:L595"/>
    <mergeCell ref="N595:O595"/>
    <mergeCell ref="R595:S595"/>
    <mergeCell ref="U595:V595"/>
    <mergeCell ref="X595:Y595"/>
    <mergeCell ref="AA595:AB595"/>
    <mergeCell ref="AD595:AE595"/>
    <mergeCell ref="AH595:AI595"/>
    <mergeCell ref="AR595:AT595"/>
    <mergeCell ref="A596:J596"/>
    <mergeCell ref="K596:L596"/>
    <mergeCell ref="N596:O596"/>
    <mergeCell ref="R596:S596"/>
    <mergeCell ref="U596:V596"/>
    <mergeCell ref="X596:Y596"/>
    <mergeCell ref="AA596:AB596"/>
    <mergeCell ref="AD596:AE596"/>
    <mergeCell ref="AH596:AI596"/>
    <mergeCell ref="AR596:AT596"/>
    <mergeCell ref="A597:J597"/>
    <mergeCell ref="K597:L597"/>
    <mergeCell ref="N597:O597"/>
    <mergeCell ref="R597:S597"/>
    <mergeCell ref="U597:V597"/>
    <mergeCell ref="X597:Y597"/>
    <mergeCell ref="AA597:AB597"/>
    <mergeCell ref="AD597:AE597"/>
    <mergeCell ref="AH597:AI597"/>
    <mergeCell ref="AR597:AT597"/>
    <mergeCell ref="A598:J598"/>
    <mergeCell ref="K598:L598"/>
    <mergeCell ref="N598:O598"/>
    <mergeCell ref="R598:S598"/>
    <mergeCell ref="U598:V598"/>
    <mergeCell ref="X598:Y598"/>
    <mergeCell ref="AA598:AB598"/>
    <mergeCell ref="AD598:AE598"/>
    <mergeCell ref="AH598:AI598"/>
    <mergeCell ref="AR598:AT598"/>
    <mergeCell ref="A599:J599"/>
    <mergeCell ref="K599:L599"/>
    <mergeCell ref="N599:O599"/>
    <mergeCell ref="R599:S599"/>
    <mergeCell ref="U599:V599"/>
    <mergeCell ref="X599:Y599"/>
    <mergeCell ref="AA599:AB599"/>
    <mergeCell ref="AD599:AE599"/>
    <mergeCell ref="AH599:AI599"/>
    <mergeCell ref="AR599:AT599"/>
    <mergeCell ref="A600:J600"/>
    <mergeCell ref="K600:L600"/>
    <mergeCell ref="N600:O600"/>
    <mergeCell ref="R600:S600"/>
    <mergeCell ref="U600:V600"/>
    <mergeCell ref="X600:Y600"/>
    <mergeCell ref="AA600:AB600"/>
    <mergeCell ref="AD600:AE600"/>
    <mergeCell ref="AH600:AI600"/>
    <mergeCell ref="AR600:AT600"/>
    <mergeCell ref="A601:J601"/>
    <mergeCell ref="K601:L601"/>
    <mergeCell ref="N601:O601"/>
    <mergeCell ref="R601:S601"/>
    <mergeCell ref="U601:V601"/>
    <mergeCell ref="X601:Y601"/>
    <mergeCell ref="AA601:AB601"/>
    <mergeCell ref="AD601:AE601"/>
    <mergeCell ref="AH601:AI601"/>
    <mergeCell ref="AR601:AT601"/>
    <mergeCell ref="A602:J602"/>
    <mergeCell ref="K602:L602"/>
    <mergeCell ref="N602:O602"/>
    <mergeCell ref="R602:S602"/>
    <mergeCell ref="U602:V602"/>
    <mergeCell ref="X602:Y602"/>
    <mergeCell ref="AA602:AB602"/>
    <mergeCell ref="AD602:AE602"/>
    <mergeCell ref="AH602:AI602"/>
    <mergeCell ref="AR602:AT602"/>
    <mergeCell ref="A603:J603"/>
    <mergeCell ref="K603:L603"/>
    <mergeCell ref="N603:O603"/>
    <mergeCell ref="R603:S603"/>
    <mergeCell ref="U603:V603"/>
    <mergeCell ref="X603:Y603"/>
    <mergeCell ref="AA603:AB603"/>
    <mergeCell ref="AD603:AE603"/>
    <mergeCell ref="AH603:AI603"/>
    <mergeCell ref="AR603:AT603"/>
    <mergeCell ref="A604:J604"/>
    <mergeCell ref="K604:L604"/>
    <mergeCell ref="N604:O604"/>
    <mergeCell ref="R604:S604"/>
    <mergeCell ref="U604:V604"/>
    <mergeCell ref="X604:Y604"/>
    <mergeCell ref="AA604:AB604"/>
    <mergeCell ref="AD604:AE604"/>
    <mergeCell ref="AH604:AI604"/>
    <mergeCell ref="AR604:AT604"/>
    <mergeCell ref="A605:J605"/>
    <mergeCell ref="K605:L605"/>
    <mergeCell ref="N605:O605"/>
    <mergeCell ref="R605:S605"/>
    <mergeCell ref="U605:V605"/>
    <mergeCell ref="X605:Y605"/>
    <mergeCell ref="AA605:AB605"/>
    <mergeCell ref="AD605:AE605"/>
    <mergeCell ref="AH605:AI605"/>
    <mergeCell ref="AR605:AT605"/>
    <mergeCell ref="A606:J606"/>
    <mergeCell ref="K606:L606"/>
    <mergeCell ref="N606:O606"/>
    <mergeCell ref="R606:S606"/>
    <mergeCell ref="U606:V606"/>
    <mergeCell ref="X606:Y606"/>
    <mergeCell ref="AA606:AB606"/>
    <mergeCell ref="AD606:AE606"/>
    <mergeCell ref="AH606:AI606"/>
    <mergeCell ref="AR606:AT606"/>
    <mergeCell ref="A607:J607"/>
    <mergeCell ref="K607:L607"/>
    <mergeCell ref="N607:O607"/>
    <mergeCell ref="R607:S607"/>
    <mergeCell ref="U607:V607"/>
    <mergeCell ref="X607:Y607"/>
    <mergeCell ref="AA607:AB607"/>
    <mergeCell ref="AD607:AE607"/>
    <mergeCell ref="AH607:AI607"/>
    <mergeCell ref="AR607:AT607"/>
    <mergeCell ref="A608:J608"/>
    <mergeCell ref="K608:L608"/>
    <mergeCell ref="N608:O608"/>
    <mergeCell ref="R608:S608"/>
    <mergeCell ref="U608:V608"/>
    <mergeCell ref="X608:Y608"/>
    <mergeCell ref="AA608:AB608"/>
    <mergeCell ref="AD608:AE608"/>
    <mergeCell ref="AH608:AI608"/>
    <mergeCell ref="AR608:AT608"/>
    <mergeCell ref="A609:J609"/>
    <mergeCell ref="K609:L609"/>
    <mergeCell ref="N609:O609"/>
    <mergeCell ref="R609:S609"/>
    <mergeCell ref="U609:V609"/>
    <mergeCell ref="X609:Y609"/>
    <mergeCell ref="AA609:AB609"/>
    <mergeCell ref="AD609:AE609"/>
    <mergeCell ref="AH609:AI609"/>
    <mergeCell ref="AR609:AT609"/>
    <mergeCell ref="A610:J610"/>
    <mergeCell ref="K610:L610"/>
    <mergeCell ref="N610:O610"/>
    <mergeCell ref="R610:S610"/>
    <mergeCell ref="U610:V610"/>
    <mergeCell ref="X610:Y610"/>
    <mergeCell ref="AA610:AB610"/>
    <mergeCell ref="AD610:AE610"/>
    <mergeCell ref="AH610:AI610"/>
    <mergeCell ref="AR610:AT610"/>
    <mergeCell ref="A611:J611"/>
    <mergeCell ref="K611:L611"/>
    <mergeCell ref="N611:O611"/>
    <mergeCell ref="R611:S611"/>
    <mergeCell ref="U611:V611"/>
    <mergeCell ref="X611:Y611"/>
    <mergeCell ref="AA611:AB611"/>
    <mergeCell ref="AD611:AE611"/>
    <mergeCell ref="AH611:AI611"/>
    <mergeCell ref="AR611:AT611"/>
    <mergeCell ref="A612:J612"/>
    <mergeCell ref="K612:L612"/>
    <mergeCell ref="N612:O612"/>
    <mergeCell ref="R612:S612"/>
    <mergeCell ref="U612:V612"/>
    <mergeCell ref="X612:Y612"/>
    <mergeCell ref="AA612:AB612"/>
    <mergeCell ref="AD612:AE612"/>
    <mergeCell ref="AH612:AI612"/>
    <mergeCell ref="AR612:AT612"/>
    <mergeCell ref="A613:J613"/>
    <mergeCell ref="K613:L613"/>
    <mergeCell ref="N613:O613"/>
    <mergeCell ref="R613:S613"/>
    <mergeCell ref="U613:V613"/>
    <mergeCell ref="X613:Y613"/>
    <mergeCell ref="AA613:AB613"/>
    <mergeCell ref="AD613:AE613"/>
    <mergeCell ref="AH613:AI613"/>
    <mergeCell ref="AR613:AT613"/>
    <mergeCell ref="A614:J614"/>
    <mergeCell ref="K614:L614"/>
    <mergeCell ref="N614:O614"/>
    <mergeCell ref="R614:S614"/>
    <mergeCell ref="U614:V614"/>
    <mergeCell ref="X614:Y614"/>
    <mergeCell ref="AA614:AB614"/>
    <mergeCell ref="AD614:AE614"/>
    <mergeCell ref="AH614:AI614"/>
    <mergeCell ref="AR614:AT614"/>
    <mergeCell ref="A615:J615"/>
    <mergeCell ref="K615:L615"/>
    <mergeCell ref="N615:O615"/>
    <mergeCell ref="R615:S615"/>
    <mergeCell ref="U615:V615"/>
    <mergeCell ref="X615:Y615"/>
    <mergeCell ref="AA615:AB615"/>
    <mergeCell ref="AD615:AE615"/>
    <mergeCell ref="AH615:AI615"/>
    <mergeCell ref="AR615:AT615"/>
    <mergeCell ref="A616:J616"/>
    <mergeCell ref="K616:L616"/>
    <mergeCell ref="N616:O616"/>
    <mergeCell ref="R616:S616"/>
    <mergeCell ref="U616:V616"/>
    <mergeCell ref="X616:Y616"/>
    <mergeCell ref="AA616:AB616"/>
    <mergeCell ref="AD616:AE616"/>
    <mergeCell ref="AH616:AI616"/>
    <mergeCell ref="AR616:AT616"/>
    <mergeCell ref="A617:J617"/>
    <mergeCell ref="K617:L617"/>
    <mergeCell ref="N617:O617"/>
    <mergeCell ref="R617:S617"/>
    <mergeCell ref="U617:V617"/>
    <mergeCell ref="X617:Y617"/>
    <mergeCell ref="AA617:AB617"/>
    <mergeCell ref="AD617:AE617"/>
    <mergeCell ref="AH617:AI617"/>
    <mergeCell ref="AR617:AT617"/>
    <mergeCell ref="A618:J618"/>
    <mergeCell ref="K618:L618"/>
    <mergeCell ref="N618:O618"/>
    <mergeCell ref="R618:S618"/>
    <mergeCell ref="U618:V618"/>
    <mergeCell ref="X618:Y618"/>
    <mergeCell ref="AA618:AB618"/>
    <mergeCell ref="AD618:AE618"/>
    <mergeCell ref="AH618:AI618"/>
    <mergeCell ref="AR618:AT618"/>
    <mergeCell ref="A619:J619"/>
    <mergeCell ref="K619:L619"/>
    <mergeCell ref="N619:O619"/>
    <mergeCell ref="R619:S619"/>
    <mergeCell ref="U619:V619"/>
    <mergeCell ref="X619:Y619"/>
    <mergeCell ref="AA619:AB619"/>
    <mergeCell ref="AD619:AE619"/>
    <mergeCell ref="AH619:AI619"/>
    <mergeCell ref="AR619:AT619"/>
    <mergeCell ref="A620:J620"/>
    <mergeCell ref="K620:L620"/>
    <mergeCell ref="N620:O620"/>
    <mergeCell ref="R620:S620"/>
    <mergeCell ref="U620:V620"/>
    <mergeCell ref="X620:Y620"/>
    <mergeCell ref="AA620:AB620"/>
    <mergeCell ref="AD620:AE620"/>
    <mergeCell ref="AH620:AI620"/>
    <mergeCell ref="AR620:AT620"/>
    <mergeCell ref="A621:J621"/>
    <mergeCell ref="K621:L621"/>
    <mergeCell ref="N621:O621"/>
    <mergeCell ref="R621:S621"/>
    <mergeCell ref="U621:V621"/>
    <mergeCell ref="X621:Y621"/>
    <mergeCell ref="AA621:AB621"/>
    <mergeCell ref="AD621:AE621"/>
    <mergeCell ref="AH621:AI621"/>
    <mergeCell ref="AR621:AT621"/>
    <mergeCell ref="A622:J622"/>
    <mergeCell ref="K622:L622"/>
    <mergeCell ref="N622:O622"/>
    <mergeCell ref="R622:S622"/>
    <mergeCell ref="U622:V622"/>
    <mergeCell ref="X622:Y622"/>
    <mergeCell ref="AA622:AB622"/>
    <mergeCell ref="AD622:AE622"/>
    <mergeCell ref="AH622:AI622"/>
    <mergeCell ref="AR622:AT622"/>
    <mergeCell ref="A623:J623"/>
    <mergeCell ref="K623:L623"/>
    <mergeCell ref="N623:O623"/>
    <mergeCell ref="R623:S623"/>
    <mergeCell ref="U623:V623"/>
    <mergeCell ref="X623:Y623"/>
    <mergeCell ref="AA623:AB623"/>
    <mergeCell ref="AD623:AE623"/>
    <mergeCell ref="AH623:AI623"/>
    <mergeCell ref="AR623:AT623"/>
    <mergeCell ref="A624:J624"/>
    <mergeCell ref="K624:L624"/>
    <mergeCell ref="N624:O624"/>
    <mergeCell ref="R624:S624"/>
    <mergeCell ref="U624:V624"/>
    <mergeCell ref="X624:Y624"/>
    <mergeCell ref="AA624:AB624"/>
    <mergeCell ref="AD624:AE624"/>
    <mergeCell ref="AH624:AI624"/>
    <mergeCell ref="AR624:AT624"/>
    <mergeCell ref="A625:J625"/>
    <mergeCell ref="K625:L625"/>
    <mergeCell ref="N625:O625"/>
    <mergeCell ref="R625:S625"/>
    <mergeCell ref="U625:V625"/>
    <mergeCell ref="X625:Y625"/>
    <mergeCell ref="AA625:AB625"/>
    <mergeCell ref="AD625:AE625"/>
    <mergeCell ref="AH625:AI625"/>
    <mergeCell ref="AR625:AT625"/>
    <mergeCell ref="A626:J626"/>
    <mergeCell ref="K626:L626"/>
    <mergeCell ref="N626:O626"/>
    <mergeCell ref="R626:S626"/>
    <mergeCell ref="U626:V626"/>
    <mergeCell ref="X626:Y626"/>
    <mergeCell ref="AA626:AB626"/>
    <mergeCell ref="AD626:AE626"/>
    <mergeCell ref="AH626:AI626"/>
    <mergeCell ref="AR626:AT626"/>
    <mergeCell ref="A627:J627"/>
    <mergeCell ref="K627:L627"/>
    <mergeCell ref="N627:O627"/>
    <mergeCell ref="R627:S627"/>
    <mergeCell ref="U627:V627"/>
    <mergeCell ref="X627:Y627"/>
    <mergeCell ref="AA627:AB627"/>
    <mergeCell ref="AD627:AE627"/>
    <mergeCell ref="AH627:AI627"/>
    <mergeCell ref="AR627:AT627"/>
    <mergeCell ref="A628:J628"/>
    <mergeCell ref="K628:L628"/>
    <mergeCell ref="N628:O628"/>
    <mergeCell ref="R628:S628"/>
    <mergeCell ref="U628:V628"/>
    <mergeCell ref="X628:Y628"/>
    <mergeCell ref="AA628:AB628"/>
    <mergeCell ref="AD628:AE628"/>
    <mergeCell ref="AH628:AI628"/>
    <mergeCell ref="AR628:AT628"/>
    <mergeCell ref="A629:J629"/>
    <mergeCell ref="K629:L629"/>
    <mergeCell ref="N629:O629"/>
    <mergeCell ref="R629:S629"/>
    <mergeCell ref="U629:V629"/>
    <mergeCell ref="X629:Y629"/>
    <mergeCell ref="AA629:AB629"/>
    <mergeCell ref="AD629:AE629"/>
    <mergeCell ref="AH629:AI629"/>
    <mergeCell ref="AR629:AT629"/>
    <mergeCell ref="A630:J630"/>
    <mergeCell ref="K630:L630"/>
    <mergeCell ref="N630:O630"/>
    <mergeCell ref="R630:S630"/>
    <mergeCell ref="U630:V630"/>
    <mergeCell ref="X630:Y630"/>
    <mergeCell ref="AA630:AB630"/>
    <mergeCell ref="AD630:AE630"/>
    <mergeCell ref="AH630:AI630"/>
    <mergeCell ref="AR630:AT630"/>
    <mergeCell ref="A631:J631"/>
    <mergeCell ref="K631:L631"/>
    <mergeCell ref="N631:O631"/>
    <mergeCell ref="R631:S631"/>
    <mergeCell ref="U631:V631"/>
    <mergeCell ref="X631:Y631"/>
    <mergeCell ref="AA631:AB631"/>
    <mergeCell ref="AD631:AE631"/>
    <mergeCell ref="AH631:AI631"/>
    <mergeCell ref="AR631:AT631"/>
    <mergeCell ref="A632:J632"/>
    <mergeCell ref="K632:L632"/>
    <mergeCell ref="N632:O632"/>
    <mergeCell ref="R632:S632"/>
    <mergeCell ref="U632:V632"/>
    <mergeCell ref="X632:Y632"/>
    <mergeCell ref="AA632:AB632"/>
    <mergeCell ref="AD632:AE632"/>
    <mergeCell ref="AH632:AI632"/>
    <mergeCell ref="AR632:AT632"/>
    <mergeCell ref="A633:J633"/>
    <mergeCell ref="K633:L633"/>
    <mergeCell ref="N633:O633"/>
    <mergeCell ref="R633:S633"/>
    <mergeCell ref="U633:V633"/>
    <mergeCell ref="X633:Y633"/>
    <mergeCell ref="AA633:AB633"/>
    <mergeCell ref="AD633:AE633"/>
    <mergeCell ref="AH633:AI633"/>
    <mergeCell ref="AR633:AT633"/>
    <mergeCell ref="A634:J634"/>
    <mergeCell ref="K634:L634"/>
    <mergeCell ref="N634:O634"/>
    <mergeCell ref="R634:S634"/>
    <mergeCell ref="U634:V634"/>
    <mergeCell ref="X634:Y634"/>
    <mergeCell ref="AA634:AB634"/>
    <mergeCell ref="AD634:AE634"/>
    <mergeCell ref="AH634:AI634"/>
    <mergeCell ref="AR634:AT634"/>
    <mergeCell ref="A635:J635"/>
    <mergeCell ref="K635:L635"/>
    <mergeCell ref="N635:O635"/>
    <mergeCell ref="R635:S635"/>
    <mergeCell ref="U635:V635"/>
    <mergeCell ref="X635:Y635"/>
    <mergeCell ref="AA635:AB635"/>
    <mergeCell ref="AD635:AE635"/>
    <mergeCell ref="AH635:AI635"/>
    <mergeCell ref="AR635:AT635"/>
    <mergeCell ref="A636:J636"/>
    <mergeCell ref="K636:L636"/>
    <mergeCell ref="N636:O636"/>
    <mergeCell ref="R636:S636"/>
    <mergeCell ref="U636:V636"/>
    <mergeCell ref="X636:Y636"/>
    <mergeCell ref="AA636:AB636"/>
    <mergeCell ref="AD636:AE636"/>
    <mergeCell ref="AH636:AI636"/>
    <mergeCell ref="AR636:AT636"/>
    <mergeCell ref="A637:J637"/>
    <mergeCell ref="K637:L637"/>
    <mergeCell ref="N637:O637"/>
    <mergeCell ref="R637:S637"/>
    <mergeCell ref="U637:V637"/>
    <mergeCell ref="X637:Y637"/>
    <mergeCell ref="AA637:AB637"/>
    <mergeCell ref="AD637:AE637"/>
    <mergeCell ref="AH637:AI637"/>
    <mergeCell ref="AR637:AT637"/>
    <mergeCell ref="A638:J638"/>
    <mergeCell ref="K638:L638"/>
    <mergeCell ref="N638:O638"/>
    <mergeCell ref="R638:S638"/>
    <mergeCell ref="U638:V638"/>
    <mergeCell ref="X638:Y638"/>
    <mergeCell ref="AA638:AB638"/>
    <mergeCell ref="AD638:AE638"/>
    <mergeCell ref="AH638:AI638"/>
    <mergeCell ref="AR638:AT638"/>
    <mergeCell ref="A639:J639"/>
    <mergeCell ref="K639:L639"/>
    <mergeCell ref="N639:O639"/>
    <mergeCell ref="R639:S639"/>
    <mergeCell ref="U639:V639"/>
    <mergeCell ref="X639:Y639"/>
    <mergeCell ref="AA639:AB639"/>
    <mergeCell ref="AD639:AE639"/>
    <mergeCell ref="AH639:AI639"/>
    <mergeCell ref="AR639:AT639"/>
    <mergeCell ref="A640:J640"/>
    <mergeCell ref="K640:L640"/>
    <mergeCell ref="N640:O640"/>
    <mergeCell ref="R640:S640"/>
    <mergeCell ref="U640:V640"/>
    <mergeCell ref="X640:Y640"/>
    <mergeCell ref="AA640:AB640"/>
    <mergeCell ref="AD640:AE640"/>
    <mergeCell ref="AH640:AI640"/>
    <mergeCell ref="AR640:AT640"/>
    <mergeCell ref="A641:J641"/>
    <mergeCell ref="K641:L641"/>
    <mergeCell ref="N641:O641"/>
    <mergeCell ref="R641:S641"/>
    <mergeCell ref="U641:V641"/>
    <mergeCell ref="X641:Y641"/>
    <mergeCell ref="AA641:AB641"/>
    <mergeCell ref="AD641:AE641"/>
    <mergeCell ref="AH641:AI641"/>
    <mergeCell ref="AR641:AT641"/>
    <mergeCell ref="A642:J642"/>
    <mergeCell ref="K642:L642"/>
    <mergeCell ref="N642:O642"/>
    <mergeCell ref="R642:S642"/>
    <mergeCell ref="U642:V642"/>
    <mergeCell ref="X642:Y642"/>
    <mergeCell ref="AA642:AB642"/>
    <mergeCell ref="AD642:AE642"/>
    <mergeCell ref="AH642:AI642"/>
    <mergeCell ref="AR642:AT642"/>
    <mergeCell ref="A643:J643"/>
    <mergeCell ref="K643:L643"/>
    <mergeCell ref="N643:O643"/>
    <mergeCell ref="R643:S643"/>
    <mergeCell ref="U643:V643"/>
    <mergeCell ref="X643:Y643"/>
    <mergeCell ref="AA643:AB643"/>
    <mergeCell ref="AD643:AE643"/>
    <mergeCell ref="AH643:AI643"/>
    <mergeCell ref="AR643:AT643"/>
    <mergeCell ref="A644:J644"/>
    <mergeCell ref="K644:L644"/>
    <mergeCell ref="N644:O644"/>
    <mergeCell ref="R644:S644"/>
    <mergeCell ref="U644:V644"/>
    <mergeCell ref="X644:Y644"/>
    <mergeCell ref="AA644:AB644"/>
    <mergeCell ref="AD644:AE644"/>
    <mergeCell ref="AH644:AI644"/>
    <mergeCell ref="AR644:AT644"/>
    <mergeCell ref="A645:J645"/>
    <mergeCell ref="K645:L645"/>
    <mergeCell ref="N645:O645"/>
    <mergeCell ref="R645:S645"/>
    <mergeCell ref="U645:V645"/>
    <mergeCell ref="X645:Y645"/>
    <mergeCell ref="AA645:AB645"/>
    <mergeCell ref="AD645:AE645"/>
    <mergeCell ref="AH645:AI645"/>
    <mergeCell ref="AR645:AT645"/>
    <mergeCell ref="A646:J646"/>
    <mergeCell ref="K646:L646"/>
    <mergeCell ref="N646:O646"/>
    <mergeCell ref="R646:S646"/>
    <mergeCell ref="U646:V646"/>
    <mergeCell ref="X646:Y646"/>
    <mergeCell ref="AA646:AB646"/>
    <mergeCell ref="AD646:AE646"/>
    <mergeCell ref="AH646:AI646"/>
    <mergeCell ref="AR646:AT646"/>
    <mergeCell ref="A647:J647"/>
    <mergeCell ref="K647:L647"/>
    <mergeCell ref="N647:O647"/>
    <mergeCell ref="R647:S647"/>
    <mergeCell ref="U647:V647"/>
    <mergeCell ref="X647:Y647"/>
    <mergeCell ref="AA647:AB647"/>
    <mergeCell ref="AD647:AE647"/>
    <mergeCell ref="AH647:AI647"/>
    <mergeCell ref="AR647:AT647"/>
    <mergeCell ref="A648:J648"/>
    <mergeCell ref="K648:L648"/>
    <mergeCell ref="N648:O648"/>
    <mergeCell ref="R648:S648"/>
    <mergeCell ref="U648:V648"/>
    <mergeCell ref="X648:Y648"/>
    <mergeCell ref="AA648:AB648"/>
    <mergeCell ref="AD648:AE648"/>
    <mergeCell ref="AH648:AI648"/>
    <mergeCell ref="AR648:AT648"/>
    <mergeCell ref="A649:J649"/>
    <mergeCell ref="K649:L649"/>
    <mergeCell ref="N649:O649"/>
    <mergeCell ref="R649:S649"/>
    <mergeCell ref="U649:V649"/>
    <mergeCell ref="X649:Y649"/>
    <mergeCell ref="AA649:AB649"/>
    <mergeCell ref="AD649:AE649"/>
    <mergeCell ref="AH649:AI649"/>
    <mergeCell ref="AR649:AT649"/>
    <mergeCell ref="A650:J650"/>
    <mergeCell ref="K650:L650"/>
    <mergeCell ref="N650:O650"/>
    <mergeCell ref="R650:S650"/>
    <mergeCell ref="U650:V650"/>
    <mergeCell ref="X650:Y650"/>
    <mergeCell ref="AA650:AB650"/>
    <mergeCell ref="AD650:AE650"/>
    <mergeCell ref="AH650:AI650"/>
    <mergeCell ref="AR650:AT650"/>
    <mergeCell ref="A651:J651"/>
    <mergeCell ref="K651:L651"/>
    <mergeCell ref="N651:O651"/>
    <mergeCell ref="R651:S651"/>
    <mergeCell ref="U651:V651"/>
    <mergeCell ref="X651:Y651"/>
    <mergeCell ref="AA651:AB651"/>
    <mergeCell ref="AD651:AE651"/>
    <mergeCell ref="AH651:AI651"/>
    <mergeCell ref="AR651:AT651"/>
    <mergeCell ref="A652:J652"/>
    <mergeCell ref="K652:L652"/>
    <mergeCell ref="N652:O652"/>
    <mergeCell ref="R652:S652"/>
    <mergeCell ref="U652:V652"/>
    <mergeCell ref="X652:Y652"/>
    <mergeCell ref="AA652:AB652"/>
    <mergeCell ref="AD652:AE652"/>
    <mergeCell ref="AH652:AI652"/>
    <mergeCell ref="AR652:AT652"/>
    <mergeCell ref="A653:J653"/>
    <mergeCell ref="K653:L653"/>
    <mergeCell ref="N653:O653"/>
    <mergeCell ref="R653:S653"/>
    <mergeCell ref="U653:V653"/>
    <mergeCell ref="X653:Y653"/>
    <mergeCell ref="AA653:AB653"/>
    <mergeCell ref="AD653:AE653"/>
    <mergeCell ref="AH653:AI653"/>
    <mergeCell ref="AR653:AT653"/>
    <mergeCell ref="A654:J654"/>
    <mergeCell ref="K654:L654"/>
    <mergeCell ref="N654:O654"/>
    <mergeCell ref="R654:S654"/>
    <mergeCell ref="U654:V654"/>
    <mergeCell ref="X654:Y654"/>
    <mergeCell ref="AA654:AB654"/>
    <mergeCell ref="AD654:AE654"/>
    <mergeCell ref="AH654:AI654"/>
    <mergeCell ref="AR654:AT654"/>
    <mergeCell ref="A655:J655"/>
    <mergeCell ref="K655:L655"/>
    <mergeCell ref="N655:O655"/>
    <mergeCell ref="R655:S655"/>
    <mergeCell ref="U655:V655"/>
    <mergeCell ref="X655:Y655"/>
    <mergeCell ref="AA655:AB655"/>
    <mergeCell ref="AD655:AE655"/>
    <mergeCell ref="AH655:AI655"/>
    <mergeCell ref="AR655:AT655"/>
    <mergeCell ref="A656:J656"/>
    <mergeCell ref="K656:L656"/>
    <mergeCell ref="N656:O656"/>
    <mergeCell ref="R656:S656"/>
    <mergeCell ref="U656:V656"/>
    <mergeCell ref="X656:Y656"/>
    <mergeCell ref="AA656:AB656"/>
    <mergeCell ref="AD656:AE656"/>
    <mergeCell ref="AH656:AI656"/>
    <mergeCell ref="AR656:AT656"/>
    <mergeCell ref="A657:J657"/>
    <mergeCell ref="K657:L657"/>
    <mergeCell ref="N657:O657"/>
    <mergeCell ref="R657:S657"/>
    <mergeCell ref="U657:V657"/>
    <mergeCell ref="X657:Y657"/>
    <mergeCell ref="AA657:AB657"/>
    <mergeCell ref="AD657:AE657"/>
    <mergeCell ref="AH657:AI657"/>
    <mergeCell ref="AR657:AT657"/>
    <mergeCell ref="A658:J658"/>
    <mergeCell ref="K658:L658"/>
    <mergeCell ref="N658:O658"/>
    <mergeCell ref="R658:S658"/>
    <mergeCell ref="U658:V658"/>
    <mergeCell ref="X658:Y658"/>
    <mergeCell ref="AA658:AB658"/>
    <mergeCell ref="AD658:AE658"/>
    <mergeCell ref="AH658:AI658"/>
    <mergeCell ref="AR658:AT658"/>
    <mergeCell ref="A659:J659"/>
    <mergeCell ref="K659:L659"/>
    <mergeCell ref="N659:O659"/>
    <mergeCell ref="R659:S659"/>
    <mergeCell ref="U659:V659"/>
    <mergeCell ref="X659:Y659"/>
    <mergeCell ref="AA659:AB659"/>
    <mergeCell ref="AD659:AE659"/>
    <mergeCell ref="AH659:AI659"/>
    <mergeCell ref="AR659:AT659"/>
    <mergeCell ref="A660:J660"/>
    <mergeCell ref="K660:L660"/>
    <mergeCell ref="N660:O660"/>
    <mergeCell ref="R660:S660"/>
    <mergeCell ref="U660:V660"/>
    <mergeCell ref="X660:Y660"/>
    <mergeCell ref="AA660:AB660"/>
    <mergeCell ref="AD660:AE660"/>
    <mergeCell ref="AH660:AI660"/>
    <mergeCell ref="AR660:AT660"/>
    <mergeCell ref="A661:J661"/>
    <mergeCell ref="K661:L661"/>
    <mergeCell ref="N661:O661"/>
    <mergeCell ref="R661:S661"/>
    <mergeCell ref="U661:V661"/>
    <mergeCell ref="X661:Y661"/>
    <mergeCell ref="AA661:AB661"/>
    <mergeCell ref="AD661:AE661"/>
    <mergeCell ref="AH661:AI661"/>
    <mergeCell ref="AR661:AT661"/>
    <mergeCell ref="A662:J662"/>
    <mergeCell ref="K662:L662"/>
    <mergeCell ref="N662:O662"/>
    <mergeCell ref="R662:S662"/>
    <mergeCell ref="U662:V662"/>
    <mergeCell ref="X662:Y662"/>
    <mergeCell ref="AA662:AB662"/>
    <mergeCell ref="AD662:AE662"/>
    <mergeCell ref="AH662:AI662"/>
    <mergeCell ref="AR662:AT662"/>
    <mergeCell ref="A663:J663"/>
    <mergeCell ref="K663:L663"/>
    <mergeCell ref="N663:O663"/>
    <mergeCell ref="R663:S663"/>
    <mergeCell ref="U663:V663"/>
    <mergeCell ref="X663:Y663"/>
    <mergeCell ref="AA663:AB663"/>
    <mergeCell ref="AD663:AE663"/>
    <mergeCell ref="AH663:AI663"/>
    <mergeCell ref="AR663:AT663"/>
    <mergeCell ref="A664:J664"/>
    <mergeCell ref="K664:L664"/>
    <mergeCell ref="N664:O664"/>
    <mergeCell ref="R664:S664"/>
    <mergeCell ref="U664:V664"/>
    <mergeCell ref="X664:Y664"/>
    <mergeCell ref="AA664:AB664"/>
    <mergeCell ref="AD664:AE664"/>
    <mergeCell ref="AH664:AI664"/>
    <mergeCell ref="AR664:AT664"/>
    <mergeCell ref="A665:J665"/>
    <mergeCell ref="K665:L665"/>
    <mergeCell ref="N665:O665"/>
    <mergeCell ref="R665:S665"/>
    <mergeCell ref="U665:V665"/>
    <mergeCell ref="X665:Y665"/>
    <mergeCell ref="AA665:AB665"/>
    <mergeCell ref="AD665:AE665"/>
    <mergeCell ref="AH665:AI665"/>
    <mergeCell ref="AR665:AT665"/>
    <mergeCell ref="A666:J666"/>
    <mergeCell ref="K666:L666"/>
    <mergeCell ref="N666:O666"/>
    <mergeCell ref="R666:S666"/>
    <mergeCell ref="U666:V666"/>
    <mergeCell ref="X666:Y666"/>
    <mergeCell ref="AA666:AB666"/>
    <mergeCell ref="AD666:AE666"/>
    <mergeCell ref="AH666:AI666"/>
    <mergeCell ref="AR666:AT666"/>
    <mergeCell ref="A667:J667"/>
    <mergeCell ref="K667:L667"/>
    <mergeCell ref="N667:O667"/>
    <mergeCell ref="R667:S667"/>
    <mergeCell ref="U667:V667"/>
    <mergeCell ref="X667:Y667"/>
    <mergeCell ref="AA667:AB667"/>
    <mergeCell ref="AD667:AE667"/>
    <mergeCell ref="AH667:AI667"/>
    <mergeCell ref="AR667:AT667"/>
    <mergeCell ref="A668:J668"/>
    <mergeCell ref="K668:L668"/>
    <mergeCell ref="N668:O668"/>
    <mergeCell ref="R668:S668"/>
    <mergeCell ref="U668:V668"/>
    <mergeCell ref="X668:Y668"/>
    <mergeCell ref="AA668:AB668"/>
    <mergeCell ref="AD668:AE668"/>
    <mergeCell ref="AH668:AI668"/>
    <mergeCell ref="AR668:AT668"/>
    <mergeCell ref="A669:J669"/>
    <mergeCell ref="K669:L669"/>
    <mergeCell ref="N669:O669"/>
    <mergeCell ref="R669:S669"/>
    <mergeCell ref="U669:V669"/>
    <mergeCell ref="X669:Y669"/>
    <mergeCell ref="AA669:AB669"/>
    <mergeCell ref="AD669:AE669"/>
    <mergeCell ref="AH669:AI669"/>
    <mergeCell ref="AR669:AT669"/>
    <mergeCell ref="A670:J670"/>
    <mergeCell ref="K670:L670"/>
    <mergeCell ref="N670:O670"/>
    <mergeCell ref="R670:S670"/>
    <mergeCell ref="U670:V670"/>
    <mergeCell ref="X670:Y670"/>
    <mergeCell ref="AA670:AB670"/>
    <mergeCell ref="AD670:AE670"/>
    <mergeCell ref="AH670:AI670"/>
    <mergeCell ref="AR670:AT670"/>
    <mergeCell ref="A671:J671"/>
    <mergeCell ref="K671:L671"/>
    <mergeCell ref="N671:O671"/>
    <mergeCell ref="R671:S671"/>
    <mergeCell ref="U671:V671"/>
    <mergeCell ref="X671:Y671"/>
    <mergeCell ref="AA671:AB671"/>
    <mergeCell ref="AD671:AE671"/>
    <mergeCell ref="AH671:AI671"/>
    <mergeCell ref="AR671:AT671"/>
    <mergeCell ref="A672:J672"/>
    <mergeCell ref="K672:L672"/>
    <mergeCell ref="N672:O672"/>
    <mergeCell ref="R672:S672"/>
    <mergeCell ref="U672:V672"/>
    <mergeCell ref="X672:Y672"/>
    <mergeCell ref="AA672:AB672"/>
    <mergeCell ref="AD672:AE672"/>
    <mergeCell ref="AH672:AI672"/>
    <mergeCell ref="AR672:AT672"/>
    <mergeCell ref="A673:J673"/>
    <mergeCell ref="K673:L673"/>
    <mergeCell ref="N673:O673"/>
    <mergeCell ref="R673:S673"/>
    <mergeCell ref="U673:V673"/>
    <mergeCell ref="X673:Y673"/>
    <mergeCell ref="AA673:AB673"/>
    <mergeCell ref="AD673:AE673"/>
    <mergeCell ref="AH673:AI673"/>
    <mergeCell ref="AR673:AT673"/>
    <mergeCell ref="A674:J674"/>
    <mergeCell ref="K674:L674"/>
    <mergeCell ref="N674:O674"/>
    <mergeCell ref="R674:S674"/>
    <mergeCell ref="U674:V674"/>
    <mergeCell ref="X674:Y674"/>
    <mergeCell ref="AA674:AB674"/>
    <mergeCell ref="AD674:AE674"/>
    <mergeCell ref="AH674:AI674"/>
    <mergeCell ref="AR674:AT674"/>
    <mergeCell ref="A675:J675"/>
    <mergeCell ref="K675:L675"/>
    <mergeCell ref="N675:O675"/>
    <mergeCell ref="R675:S675"/>
    <mergeCell ref="U675:V675"/>
    <mergeCell ref="X675:Y675"/>
    <mergeCell ref="AA675:AB675"/>
    <mergeCell ref="AD675:AE675"/>
    <mergeCell ref="AH675:AI675"/>
    <mergeCell ref="AR675:AT675"/>
    <mergeCell ref="A676:J676"/>
    <mergeCell ref="K676:L676"/>
    <mergeCell ref="N676:O676"/>
    <mergeCell ref="R676:S676"/>
    <mergeCell ref="U676:V676"/>
    <mergeCell ref="X676:Y676"/>
    <mergeCell ref="AA676:AB676"/>
    <mergeCell ref="AD676:AE676"/>
    <mergeCell ref="AH676:AI676"/>
    <mergeCell ref="AR676:AT676"/>
    <mergeCell ref="A677:J677"/>
    <mergeCell ref="K677:L677"/>
    <mergeCell ref="N677:O677"/>
    <mergeCell ref="R677:S677"/>
    <mergeCell ref="U677:V677"/>
    <mergeCell ref="X677:Y677"/>
    <mergeCell ref="AA677:AB677"/>
    <mergeCell ref="AD677:AE677"/>
    <mergeCell ref="AH677:AI677"/>
    <mergeCell ref="AR677:AT677"/>
    <mergeCell ref="A678:J678"/>
    <mergeCell ref="K678:L678"/>
    <mergeCell ref="N678:O678"/>
    <mergeCell ref="R678:S678"/>
    <mergeCell ref="U678:V678"/>
    <mergeCell ref="X678:Y678"/>
    <mergeCell ref="AA678:AB678"/>
    <mergeCell ref="AD678:AE678"/>
    <mergeCell ref="AH678:AI678"/>
    <mergeCell ref="AR678:AT678"/>
    <mergeCell ref="A679:J679"/>
    <mergeCell ref="K679:L679"/>
    <mergeCell ref="N679:O679"/>
    <mergeCell ref="R679:S679"/>
    <mergeCell ref="U679:V679"/>
    <mergeCell ref="X679:Y679"/>
    <mergeCell ref="AA679:AB679"/>
    <mergeCell ref="AD679:AE679"/>
    <mergeCell ref="AH679:AI679"/>
    <mergeCell ref="AR679:AT679"/>
    <mergeCell ref="A680:J680"/>
    <mergeCell ref="K680:L680"/>
    <mergeCell ref="N680:O680"/>
    <mergeCell ref="R680:S680"/>
    <mergeCell ref="U680:V680"/>
    <mergeCell ref="X680:Y680"/>
    <mergeCell ref="AA680:AB680"/>
    <mergeCell ref="AD680:AE680"/>
    <mergeCell ref="AH680:AI680"/>
    <mergeCell ref="AR680:AT680"/>
    <mergeCell ref="A681:J681"/>
    <mergeCell ref="K681:L681"/>
    <mergeCell ref="N681:O681"/>
    <mergeCell ref="R681:S681"/>
    <mergeCell ref="U681:V681"/>
    <mergeCell ref="X681:Y681"/>
    <mergeCell ref="AA681:AB681"/>
    <mergeCell ref="AD681:AE681"/>
    <mergeCell ref="AH681:AI681"/>
    <mergeCell ref="AR681:AT681"/>
    <mergeCell ref="A682:J682"/>
    <mergeCell ref="K682:L682"/>
    <mergeCell ref="N682:O682"/>
    <mergeCell ref="R682:S682"/>
    <mergeCell ref="U682:V682"/>
    <mergeCell ref="X682:Y682"/>
    <mergeCell ref="AA682:AB682"/>
    <mergeCell ref="AD682:AE682"/>
    <mergeCell ref="AH682:AI682"/>
    <mergeCell ref="AR682:AT682"/>
    <mergeCell ref="A683:J683"/>
    <mergeCell ref="K683:L683"/>
    <mergeCell ref="N683:O683"/>
    <mergeCell ref="R683:S683"/>
    <mergeCell ref="U683:V683"/>
    <mergeCell ref="X683:Y683"/>
    <mergeCell ref="AA683:AB683"/>
    <mergeCell ref="AD683:AE683"/>
    <mergeCell ref="AH683:AI683"/>
    <mergeCell ref="AR683:AT683"/>
    <mergeCell ref="A684:J684"/>
    <mergeCell ref="K684:L684"/>
    <mergeCell ref="N684:O684"/>
    <mergeCell ref="R684:S684"/>
    <mergeCell ref="U684:V684"/>
    <mergeCell ref="X684:Y684"/>
    <mergeCell ref="AA684:AB684"/>
    <mergeCell ref="AD684:AE684"/>
    <mergeCell ref="AH684:AI684"/>
    <mergeCell ref="AR684:AT684"/>
    <mergeCell ref="A685:J685"/>
    <mergeCell ref="K685:L685"/>
    <mergeCell ref="N685:O685"/>
    <mergeCell ref="R685:S685"/>
    <mergeCell ref="U685:V685"/>
    <mergeCell ref="X685:Y685"/>
    <mergeCell ref="AA685:AB685"/>
    <mergeCell ref="AD685:AE685"/>
    <mergeCell ref="AH685:AI685"/>
    <mergeCell ref="AR685:AT685"/>
    <mergeCell ref="A686:J686"/>
    <mergeCell ref="K686:L686"/>
    <mergeCell ref="N686:O686"/>
    <mergeCell ref="R686:S686"/>
    <mergeCell ref="U686:V686"/>
    <mergeCell ref="X686:Y686"/>
    <mergeCell ref="AA686:AB686"/>
    <mergeCell ref="AD686:AE686"/>
    <mergeCell ref="AH686:AI686"/>
    <mergeCell ref="AR686:AT686"/>
    <mergeCell ref="A687:J687"/>
    <mergeCell ref="K687:L687"/>
    <mergeCell ref="N687:O687"/>
    <mergeCell ref="R687:S687"/>
    <mergeCell ref="U687:V687"/>
    <mergeCell ref="X687:Y687"/>
    <mergeCell ref="AA687:AB687"/>
    <mergeCell ref="AD687:AE687"/>
    <mergeCell ref="AH687:AI687"/>
    <mergeCell ref="AR687:AT687"/>
    <mergeCell ref="A688:J688"/>
    <mergeCell ref="K688:L688"/>
    <mergeCell ref="N688:O688"/>
    <mergeCell ref="R688:S688"/>
    <mergeCell ref="U688:V688"/>
    <mergeCell ref="X688:Y688"/>
    <mergeCell ref="AA688:AB688"/>
    <mergeCell ref="AD688:AE688"/>
    <mergeCell ref="AH688:AI688"/>
    <mergeCell ref="AR688:AT688"/>
    <mergeCell ref="A689:J689"/>
    <mergeCell ref="K689:L689"/>
    <mergeCell ref="N689:O689"/>
    <mergeCell ref="R689:S689"/>
    <mergeCell ref="U689:V689"/>
    <mergeCell ref="X689:Y689"/>
    <mergeCell ref="AA689:AB689"/>
    <mergeCell ref="AD689:AE689"/>
    <mergeCell ref="AH689:AI689"/>
    <mergeCell ref="AR689:AT689"/>
    <mergeCell ref="A690:J690"/>
    <mergeCell ref="K690:L690"/>
    <mergeCell ref="N690:O690"/>
    <mergeCell ref="R690:S690"/>
    <mergeCell ref="U690:V690"/>
    <mergeCell ref="X690:Y690"/>
    <mergeCell ref="AA690:AB690"/>
    <mergeCell ref="AD690:AE690"/>
    <mergeCell ref="AH690:AI690"/>
    <mergeCell ref="AR690:AT690"/>
    <mergeCell ref="A691:J691"/>
    <mergeCell ref="K691:L691"/>
    <mergeCell ref="N691:O691"/>
    <mergeCell ref="R691:S691"/>
    <mergeCell ref="U691:V691"/>
    <mergeCell ref="X691:Y691"/>
    <mergeCell ref="AA691:AB691"/>
    <mergeCell ref="AD691:AE691"/>
    <mergeCell ref="AH691:AI691"/>
    <mergeCell ref="AR691:AT691"/>
    <mergeCell ref="A692:J692"/>
    <mergeCell ref="K692:L692"/>
    <mergeCell ref="N692:O692"/>
    <mergeCell ref="R692:S692"/>
    <mergeCell ref="U692:V692"/>
    <mergeCell ref="X692:Y692"/>
    <mergeCell ref="AA692:AB692"/>
    <mergeCell ref="AD692:AE692"/>
    <mergeCell ref="AH692:AI692"/>
    <mergeCell ref="AR692:AT692"/>
    <mergeCell ref="A693:J693"/>
    <mergeCell ref="K693:L693"/>
    <mergeCell ref="N693:O693"/>
    <mergeCell ref="R693:S693"/>
    <mergeCell ref="U693:V693"/>
    <mergeCell ref="X693:Y693"/>
    <mergeCell ref="AA693:AB693"/>
    <mergeCell ref="AD693:AE693"/>
    <mergeCell ref="AH693:AI693"/>
    <mergeCell ref="AR693:AT693"/>
    <mergeCell ref="A694:J694"/>
    <mergeCell ref="K694:L694"/>
    <mergeCell ref="N694:O694"/>
    <mergeCell ref="R694:S694"/>
    <mergeCell ref="U694:V694"/>
    <mergeCell ref="X694:Y694"/>
    <mergeCell ref="AA694:AB694"/>
    <mergeCell ref="AD694:AE694"/>
    <mergeCell ref="AH694:AI694"/>
    <mergeCell ref="AR694:AT694"/>
    <mergeCell ref="A695:J695"/>
    <mergeCell ref="K695:L695"/>
    <mergeCell ref="N695:O695"/>
    <mergeCell ref="R695:S695"/>
    <mergeCell ref="U695:V695"/>
    <mergeCell ref="X695:Y695"/>
    <mergeCell ref="AA695:AB695"/>
    <mergeCell ref="AD695:AE695"/>
    <mergeCell ref="AH695:AI695"/>
    <mergeCell ref="AR695:AT695"/>
    <mergeCell ref="A696:J696"/>
    <mergeCell ref="K696:L696"/>
    <mergeCell ref="N696:O696"/>
    <mergeCell ref="R696:S696"/>
    <mergeCell ref="U696:V696"/>
    <mergeCell ref="X696:Y696"/>
    <mergeCell ref="AA696:AB696"/>
    <mergeCell ref="AD696:AE696"/>
    <mergeCell ref="AH696:AI696"/>
    <mergeCell ref="AR696:AT696"/>
    <mergeCell ref="A697:J697"/>
    <mergeCell ref="K697:L697"/>
    <mergeCell ref="N697:O697"/>
    <mergeCell ref="R697:S697"/>
    <mergeCell ref="U697:V697"/>
    <mergeCell ref="X697:Y697"/>
    <mergeCell ref="AA697:AB697"/>
    <mergeCell ref="AD697:AE697"/>
    <mergeCell ref="AH697:AI697"/>
    <mergeCell ref="AR697:AT697"/>
    <mergeCell ref="A698:J698"/>
    <mergeCell ref="K698:L698"/>
    <mergeCell ref="N698:O698"/>
    <mergeCell ref="R698:S698"/>
    <mergeCell ref="U698:V698"/>
    <mergeCell ref="X698:Y698"/>
    <mergeCell ref="AA698:AB698"/>
    <mergeCell ref="AD698:AE698"/>
    <mergeCell ref="AH698:AI698"/>
    <mergeCell ref="AR698:AT698"/>
    <mergeCell ref="A699:J699"/>
    <mergeCell ref="K699:L699"/>
    <mergeCell ref="N699:O699"/>
    <mergeCell ref="R699:S699"/>
    <mergeCell ref="U699:V699"/>
    <mergeCell ref="X699:Y699"/>
    <mergeCell ref="AA699:AB699"/>
    <mergeCell ref="AD699:AE699"/>
    <mergeCell ref="AH699:AI699"/>
    <mergeCell ref="AR699:AT699"/>
    <mergeCell ref="A700:J700"/>
    <mergeCell ref="K700:L700"/>
    <mergeCell ref="N700:O700"/>
    <mergeCell ref="R700:S700"/>
    <mergeCell ref="U700:V700"/>
    <mergeCell ref="X700:Y700"/>
    <mergeCell ref="AA700:AB700"/>
    <mergeCell ref="AD700:AE700"/>
    <mergeCell ref="AH700:AI700"/>
    <mergeCell ref="AR700:AT700"/>
    <mergeCell ref="A701:J701"/>
    <mergeCell ref="K701:L701"/>
    <mergeCell ref="N701:O701"/>
    <mergeCell ref="R701:S701"/>
    <mergeCell ref="U701:V701"/>
    <mergeCell ref="X701:Y701"/>
    <mergeCell ref="AA701:AB701"/>
    <mergeCell ref="AD701:AE701"/>
    <mergeCell ref="A704:H704"/>
    <mergeCell ref="I704:AU704"/>
    <mergeCell ref="A705:AU705"/>
    <mergeCell ref="AH701:AI701"/>
    <mergeCell ref="AR701:AT701"/>
    <mergeCell ref="A702:AU702"/>
    <mergeCell ref="A703:AU703"/>
  </mergeCells>
  <printOptions/>
  <pageMargins left="0.1968503937007874" right="0.1968503937007874" top="0.984251968503937" bottom="0" header="0.5118110236220472" footer="0.5118110236220472"/>
  <pageSetup horizontalDpi="300" verticalDpi="300" orientation="landscape" paperSize="9" scale="85" r:id="rId1"/>
  <rowBreaks count="1" manualBreakCount="1">
    <brk id="7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2015-02-12T08:44:52Z</cp:lastPrinted>
  <dcterms:modified xsi:type="dcterms:W3CDTF">2015-02-12T08:45:12Z</dcterms:modified>
  <cp:category/>
  <cp:version/>
  <cp:contentType/>
  <cp:contentStatus/>
</cp:coreProperties>
</file>